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Ventas" sheetId="1" state="visible" r:id="rId3"/>
    <sheet name="Resumen" sheetId="2" state="visible" r:id="rId4"/>
  </sheets>
  <definedNames>
    <definedName function="false" hidden="true" localSheetId="0" name="_xlnm._FilterDatabase" vbProcedure="false">Ventas!$A$1:$H$151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<sst xmlns="http://schemas.openxmlformats.org/spreadsheetml/2006/main" count="625" uniqueCount="50">
  <si>
    <t xml:space="preserve">Fecha</t>
  </si>
  <si>
    <t xml:space="preserve">Producto</t>
  </si>
  <si>
    <t xml:space="preserve">Categoría</t>
  </si>
  <si>
    <t xml:space="preserve">Cantidad</t>
  </si>
  <si>
    <t xml:space="preserve">Precio Unitario</t>
  </si>
  <si>
    <t xml:space="preserve">Región</t>
  </si>
  <si>
    <t xml:space="preserve">Vendedor</t>
  </si>
  <si>
    <t xml:space="preserve">Venta Total</t>
  </si>
  <si>
    <t xml:space="preserve">Té de Manzanilla</t>
  </si>
  <si>
    <t xml:space="preserve">Bebidas</t>
  </si>
  <si>
    <t xml:space="preserve">Ponce</t>
  </si>
  <si>
    <t xml:space="preserve">María García</t>
  </si>
  <si>
    <t xml:space="preserve">Cereal Integral</t>
  </si>
  <si>
    <t xml:space="preserve">Cereales</t>
  </si>
  <si>
    <t xml:space="preserve">San Juan</t>
  </si>
  <si>
    <t xml:space="preserve">Carlos López</t>
  </si>
  <si>
    <t xml:space="preserve">Snack de Maíz</t>
  </si>
  <si>
    <t xml:space="preserve">Snacks</t>
  </si>
  <si>
    <t xml:space="preserve">Caguas</t>
  </si>
  <si>
    <t xml:space="preserve">Ana Rodríguez</t>
  </si>
  <si>
    <t xml:space="preserve">Agua Purificada 5L</t>
  </si>
  <si>
    <t xml:space="preserve">Pan Artesanal</t>
  </si>
  <si>
    <t xml:space="preserve">Panadería</t>
  </si>
  <si>
    <t xml:space="preserve">Bayamón</t>
  </si>
  <si>
    <t xml:space="preserve">Jugo de China Natural</t>
  </si>
  <si>
    <t xml:space="preserve">José Martínez</t>
  </si>
  <si>
    <t xml:space="preserve">Laura Torres</t>
  </si>
  <si>
    <t xml:space="preserve">Mayagüez</t>
  </si>
  <si>
    <t xml:space="preserve">Leche Entera 1L</t>
  </si>
  <si>
    <t xml:space="preserve">Lácteos</t>
  </si>
  <si>
    <t xml:space="preserve">Arecibo</t>
  </si>
  <si>
    <t xml:space="preserve">Yogur de Fresa</t>
  </si>
  <si>
    <t xml:space="preserve">Galletas de Avena</t>
  </si>
  <si>
    <t xml:space="preserve">Café Molido Premium</t>
  </si>
  <si>
    <t xml:space="preserve">TOTALES</t>
  </si>
  <si>
    <t xml:space="preserve">Resumen de Ventas — VentasPYME 2024</t>
  </si>
  <si>
    <t xml:space="preserve">Indicador</t>
  </si>
  <si>
    <t xml:space="preserve">Valor</t>
  </si>
  <si>
    <t xml:space="preserve">Notas</t>
  </si>
  <si>
    <t xml:space="preserve">Total de registros de venta</t>
  </si>
  <si>
    <t xml:space="preserve">Filas con datos</t>
  </si>
  <si>
    <t xml:space="preserve">Total unidades vendidas</t>
  </si>
  <si>
    <t xml:space="preserve">Suma de columna Cantidad</t>
  </si>
  <si>
    <t xml:space="preserve">Ingresos totales (USD)</t>
  </si>
  <si>
    <t xml:space="preserve">Precio promedio unitario</t>
  </si>
  <si>
    <t xml:space="preserve">Promedio Precio Unitario</t>
  </si>
  <si>
    <t xml:space="preserve">Venta promedio por registro</t>
  </si>
  <si>
    <t xml:space="preserve">Promedio Venta Total</t>
  </si>
  <si>
    <t xml:space="preserve">Producto más vendido (cant)</t>
  </si>
  <si>
    <t xml:space="preserve">Por cantidad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</si>
</sst>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yy"/>
    <numFmt numFmtId="166" formatCode="#,##0"/>
    <numFmt numFmtId="167" formatCode="\$#,##0.00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FFFFFF"/>
      <name val="Calibri"/>
      <family val="0"/>
      <charset val="1"/>
    </font>
    <font>
      <sz val="10"/>
      <color rgb="FF000000"/>
      <name val="Calibri"/>
      <family val="0"/>
      <charset val="1"/>
    </font>
    <font>
      <sz val="10"/>
      <color rgb="FF000080"/>
      <name val="Calibri"/>
      <family val="0"/>
      <charset val="1"/>
    </font>
    <font>
      <b val="true"/>
      <sz val="13"/>
      <color rgb="FFFFFFFF"/>
      <name val="Calibri"/>
      <family val="0"/>
      <charset val="1"/>
    </font>
    <font>
      <b val="true"/>
      <sz val="10"/>
      <color rgb="FF000000"/>
      <name val="Calibri"/>
      <family val="0"/>
      <charset val="1"/>
    </font>
    <font>
      <b val="true"/>
      <sz val="10"/>
      <color rgb="FF000080"/>
      <name val="Calibri"/>
      <family val="0"/>
      <charset val="1"/>
    </font>
    <font>
      <i val="true"/>
      <sz val="9"/>
      <color rgb="FF4A6670"/>
      <name val="Calibri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014F59"/>
        <bgColor rgb="FF003300"/>
      </patternFill>
    </fill>
    <fill>
      <patternFill patternType="solid">
        <fgColor rgb="FF028090"/>
        <bgColor rgb="FF008080"/>
      </patternFill>
    </fill>
    <fill>
      <patternFill patternType="solid">
        <fgColor rgb="FFE0EFF1"/>
        <bgColor rgb="FFCCFFFF"/>
      </patternFill>
    </fill>
    <fill>
      <patternFill patternType="solid">
        <fgColor rgb="FFFFFFFF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medium">
        <color rgb="FF028090"/>
      </left>
      <right style="medium">
        <color rgb="FF028090"/>
      </right>
      <top style="medium">
        <color rgb="FF028090"/>
      </top>
      <bottom style="medium">
        <color rgb="FF028090"/>
      </bottom>
      <diagonal/>
    </border>
    <border diagonalUp="false" diagonalDown="false"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4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5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5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5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5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4" fillId="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4" fillId="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7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5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9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5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9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9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6">
    <dxf>
      <fill>
        <patternFill patternType="solid">
          <fgColor rgb="FF014F59"/>
          <bgColor rgb="FF000000"/>
        </patternFill>
      </fill>
    </dxf>
    <dxf>
      <fill>
        <patternFill patternType="solid">
          <fgColor rgb="FFE0EFF1"/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028090"/>
          <bgColor rgb="FF000000"/>
        </patternFill>
      </fill>
    </dxf>
    <dxf>
      <fill>
        <patternFill patternType="solid">
          <fgColor rgb="FF000080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28090"/>
      <rgbColor rgb="FFCCCCCC"/>
      <rgbColor rgb="FF808080"/>
      <rgbColor rgb="FF9999FF"/>
      <rgbColor rgb="FF993366"/>
      <rgbColor rgb="FFFFFFCC"/>
      <rgbColor rgb="FFE0EFF1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A6670"/>
      <rgbColor rgb="FF969696"/>
      <rgbColor rgb="FF014F59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15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24"/>
    <col collapsed="false" customWidth="true" hidden="false" outlineLevel="0" max="3" min="3" style="0" width="14"/>
    <col collapsed="false" customWidth="true" hidden="false" outlineLevel="0" max="4" min="4" style="0" width="12"/>
    <col collapsed="false" customWidth="true" hidden="false" outlineLevel="0" max="5" min="5" style="0" width="18"/>
    <col collapsed="false" customWidth="true" hidden="false" outlineLevel="0" max="6" min="6" style="0" width="14"/>
    <col collapsed="false" customWidth="true" hidden="false" outlineLevel="0" max="7" min="7" style="0" width="20"/>
    <col collapsed="false" customWidth="true" hidden="false" outlineLevel="0" max="8" min="8" style="0" width="18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</row>
    <row r="2" customFormat="false" ht="15" hidden="false" customHeight="false" outlineLevel="0" collapsed="false">
      <c r="A2" s="3" t="n">
        <v>45295</v>
      </c>
      <c r="B2" s="4" t="s">
        <v>8</v>
      </c>
      <c r="C2" s="4" t="s">
        <v>9</v>
      </c>
      <c r="D2" s="5" t="n">
        <v>191</v>
      </c>
      <c r="E2" s="6" t="n">
        <v>3.54</v>
      </c>
      <c r="F2" s="4" t="s">
        <v>10</v>
      </c>
      <c r="G2" s="4" t="s">
        <v>11</v>
      </c>
      <c r="H2" s="7" t="n">
        <f aca="false">D2*E2</f>
        <v>676.14</v>
      </c>
    </row>
    <row r="3" customFormat="false" ht="15" hidden="false" customHeight="false" outlineLevel="0" collapsed="false">
      <c r="A3" s="8" t="n">
        <v>45296</v>
      </c>
      <c r="B3" s="9" t="s">
        <v>12</v>
      </c>
      <c r="C3" s="9" t="s">
        <v>13</v>
      </c>
      <c r="D3" s="10" t="n">
        <v>86</v>
      </c>
      <c r="E3" s="11" t="n">
        <v>5.73</v>
      </c>
      <c r="F3" s="9" t="s">
        <v>14</v>
      </c>
      <c r="G3" s="9" t="s">
        <v>15</v>
      </c>
      <c r="H3" s="12" t="n">
        <f aca="false">D3*E3</f>
        <v>492.78</v>
      </c>
    </row>
    <row r="4" customFormat="false" ht="15" hidden="false" customHeight="false" outlineLevel="0" collapsed="false">
      <c r="A4" s="3" t="n">
        <v>45298</v>
      </c>
      <c r="B4" s="4" t="s">
        <v>16</v>
      </c>
      <c r="C4" s="4" t="s">
        <v>17</v>
      </c>
      <c r="D4" s="5" t="n">
        <v>82</v>
      </c>
      <c r="E4" s="6" t="n">
        <v>1.98</v>
      </c>
      <c r="F4" s="4" t="s">
        <v>18</v>
      </c>
      <c r="G4" s="4" t="s">
        <v>19</v>
      </c>
      <c r="H4" s="7" t="n">
        <f aca="false">D4*E4</f>
        <v>162.36</v>
      </c>
    </row>
    <row r="5" customFormat="false" ht="15" hidden="false" customHeight="false" outlineLevel="0" collapsed="false">
      <c r="A5" s="8" t="n">
        <v>45304</v>
      </c>
      <c r="B5" s="9" t="s">
        <v>20</v>
      </c>
      <c r="C5" s="9" t="s">
        <v>9</v>
      </c>
      <c r="D5" s="10" t="n">
        <v>198</v>
      </c>
      <c r="E5" s="11" t="n">
        <v>2.39</v>
      </c>
      <c r="F5" s="9" t="s">
        <v>18</v>
      </c>
      <c r="G5" s="9" t="s">
        <v>15</v>
      </c>
      <c r="H5" s="12" t="n">
        <f aca="false">D5*E5</f>
        <v>473.22</v>
      </c>
    </row>
    <row r="6" customFormat="false" ht="15" hidden="false" customHeight="false" outlineLevel="0" collapsed="false">
      <c r="A6" s="3" t="n">
        <v>45304</v>
      </c>
      <c r="B6" s="4" t="s">
        <v>21</v>
      </c>
      <c r="C6" s="4" t="s">
        <v>22</v>
      </c>
      <c r="D6" s="5" t="n">
        <v>112</v>
      </c>
      <c r="E6" s="6" t="n">
        <v>4.67</v>
      </c>
      <c r="F6" s="4" t="s">
        <v>14</v>
      </c>
      <c r="G6" s="4" t="s">
        <v>19</v>
      </c>
      <c r="H6" s="7" t="n">
        <f aca="false">D6*E6</f>
        <v>523.04</v>
      </c>
    </row>
    <row r="7" customFormat="false" ht="15" hidden="false" customHeight="false" outlineLevel="0" collapsed="false">
      <c r="A7" s="8" t="n">
        <v>45306</v>
      </c>
      <c r="B7" s="9" t="s">
        <v>8</v>
      </c>
      <c r="C7" s="9" t="s">
        <v>9</v>
      </c>
      <c r="D7" s="10" t="n">
        <v>76</v>
      </c>
      <c r="E7" s="11" t="n">
        <v>3.38</v>
      </c>
      <c r="F7" s="9" t="s">
        <v>23</v>
      </c>
      <c r="G7" s="9" t="s">
        <v>11</v>
      </c>
      <c r="H7" s="12" t="n">
        <f aca="false">D7*E7</f>
        <v>256.88</v>
      </c>
    </row>
    <row r="8" customFormat="false" ht="15" hidden="false" customHeight="false" outlineLevel="0" collapsed="false">
      <c r="A8" s="3" t="n">
        <v>45308</v>
      </c>
      <c r="B8" s="4" t="s">
        <v>24</v>
      </c>
      <c r="C8" s="4" t="s">
        <v>9</v>
      </c>
      <c r="D8" s="5" t="n">
        <v>28</v>
      </c>
      <c r="E8" s="6" t="n">
        <v>4</v>
      </c>
      <c r="F8" s="4" t="s">
        <v>23</v>
      </c>
      <c r="G8" s="4" t="s">
        <v>25</v>
      </c>
      <c r="H8" s="7" t="n">
        <f aca="false">D8*E8</f>
        <v>112</v>
      </c>
    </row>
    <row r="9" customFormat="false" ht="15" hidden="false" customHeight="false" outlineLevel="0" collapsed="false">
      <c r="A9" s="8" t="n">
        <v>45321</v>
      </c>
      <c r="B9" s="9" t="s">
        <v>12</v>
      </c>
      <c r="C9" s="9" t="s">
        <v>13</v>
      </c>
      <c r="D9" s="10" t="n">
        <v>30</v>
      </c>
      <c r="E9" s="11" t="n">
        <v>5.68</v>
      </c>
      <c r="F9" s="9" t="s">
        <v>14</v>
      </c>
      <c r="G9" s="9" t="s">
        <v>26</v>
      </c>
      <c r="H9" s="12" t="n">
        <f aca="false">D9*E9</f>
        <v>170.4</v>
      </c>
    </row>
    <row r="10" customFormat="false" ht="15" hidden="false" customHeight="false" outlineLevel="0" collapsed="false">
      <c r="A10" s="3" t="n">
        <v>45323</v>
      </c>
      <c r="B10" s="4" t="s">
        <v>21</v>
      </c>
      <c r="C10" s="4" t="s">
        <v>22</v>
      </c>
      <c r="D10" s="5" t="n">
        <v>117</v>
      </c>
      <c r="E10" s="6" t="n">
        <v>4.7</v>
      </c>
      <c r="F10" s="4" t="s">
        <v>27</v>
      </c>
      <c r="G10" s="4" t="s">
        <v>11</v>
      </c>
      <c r="H10" s="7" t="n">
        <f aca="false">D10*E10</f>
        <v>549.9</v>
      </c>
    </row>
    <row r="11" customFormat="false" ht="15" hidden="false" customHeight="false" outlineLevel="0" collapsed="false">
      <c r="A11" s="8" t="n">
        <v>45324</v>
      </c>
      <c r="B11" s="9" t="s">
        <v>28</v>
      </c>
      <c r="C11" s="9" t="s">
        <v>29</v>
      </c>
      <c r="D11" s="10" t="n">
        <v>114</v>
      </c>
      <c r="E11" s="11" t="n">
        <v>1.86</v>
      </c>
      <c r="F11" s="9" t="s">
        <v>18</v>
      </c>
      <c r="G11" s="9" t="s">
        <v>25</v>
      </c>
      <c r="H11" s="12" t="n">
        <f aca="false">D11*E11</f>
        <v>212.04</v>
      </c>
    </row>
    <row r="12" customFormat="false" ht="15" hidden="false" customHeight="false" outlineLevel="0" collapsed="false">
      <c r="A12" s="3" t="n">
        <v>45325</v>
      </c>
      <c r="B12" s="4" t="s">
        <v>28</v>
      </c>
      <c r="C12" s="4" t="s">
        <v>29</v>
      </c>
      <c r="D12" s="5" t="n">
        <v>135</v>
      </c>
      <c r="E12" s="6" t="n">
        <v>1.81</v>
      </c>
      <c r="F12" s="4" t="s">
        <v>30</v>
      </c>
      <c r="G12" s="4" t="s">
        <v>11</v>
      </c>
      <c r="H12" s="7" t="n">
        <f aca="false">D12*E12</f>
        <v>244.35</v>
      </c>
    </row>
    <row r="13" customFormat="false" ht="15" hidden="false" customHeight="false" outlineLevel="0" collapsed="false">
      <c r="A13" s="8" t="n">
        <v>45326</v>
      </c>
      <c r="B13" s="9" t="s">
        <v>21</v>
      </c>
      <c r="C13" s="9" t="s">
        <v>22</v>
      </c>
      <c r="D13" s="10" t="n">
        <v>113</v>
      </c>
      <c r="E13" s="11" t="n">
        <v>4.57</v>
      </c>
      <c r="F13" s="9" t="s">
        <v>27</v>
      </c>
      <c r="G13" s="9" t="s">
        <v>15</v>
      </c>
      <c r="H13" s="12" t="n">
        <f aca="false">D13*E13</f>
        <v>516.41</v>
      </c>
    </row>
    <row r="14" customFormat="false" ht="15" hidden="false" customHeight="false" outlineLevel="0" collapsed="false">
      <c r="A14" s="3" t="n">
        <v>45327</v>
      </c>
      <c r="B14" s="4" t="s">
        <v>12</v>
      </c>
      <c r="C14" s="4" t="s">
        <v>13</v>
      </c>
      <c r="D14" s="5" t="n">
        <v>175</v>
      </c>
      <c r="E14" s="6" t="n">
        <v>5.4</v>
      </c>
      <c r="F14" s="4" t="s">
        <v>18</v>
      </c>
      <c r="G14" s="4" t="s">
        <v>25</v>
      </c>
      <c r="H14" s="7" t="n">
        <f aca="false">D14*E14</f>
        <v>945</v>
      </c>
    </row>
    <row r="15" customFormat="false" ht="15" hidden="false" customHeight="false" outlineLevel="0" collapsed="false">
      <c r="A15" s="8" t="n">
        <v>45329</v>
      </c>
      <c r="B15" s="9" t="s">
        <v>31</v>
      </c>
      <c r="C15" s="9" t="s">
        <v>29</v>
      </c>
      <c r="D15" s="10" t="n">
        <v>116</v>
      </c>
      <c r="E15" s="11" t="n">
        <v>1.65</v>
      </c>
      <c r="F15" s="9" t="s">
        <v>27</v>
      </c>
      <c r="G15" s="9" t="s">
        <v>15</v>
      </c>
      <c r="H15" s="12" t="n">
        <f aca="false">D15*E15</f>
        <v>191.4</v>
      </c>
    </row>
    <row r="16" customFormat="false" ht="15" hidden="false" customHeight="false" outlineLevel="0" collapsed="false">
      <c r="A16" s="3" t="n">
        <v>45332</v>
      </c>
      <c r="B16" s="4" t="s">
        <v>12</v>
      </c>
      <c r="C16" s="4" t="s">
        <v>13</v>
      </c>
      <c r="D16" s="5" t="n">
        <v>85</v>
      </c>
      <c r="E16" s="6" t="n">
        <v>5.67</v>
      </c>
      <c r="F16" s="4" t="s">
        <v>27</v>
      </c>
      <c r="G16" s="4" t="s">
        <v>19</v>
      </c>
      <c r="H16" s="7" t="n">
        <f aca="false">D16*E16</f>
        <v>481.95</v>
      </c>
    </row>
    <row r="17" customFormat="false" ht="15" hidden="false" customHeight="false" outlineLevel="0" collapsed="false">
      <c r="A17" s="8" t="n">
        <v>45332</v>
      </c>
      <c r="B17" s="9" t="s">
        <v>8</v>
      </c>
      <c r="C17" s="9" t="s">
        <v>9</v>
      </c>
      <c r="D17" s="10" t="n">
        <v>197</v>
      </c>
      <c r="E17" s="11" t="n">
        <v>3.49</v>
      </c>
      <c r="F17" s="9" t="s">
        <v>14</v>
      </c>
      <c r="G17" s="9" t="s">
        <v>26</v>
      </c>
      <c r="H17" s="12" t="n">
        <f aca="false">D17*E17</f>
        <v>687.53</v>
      </c>
    </row>
    <row r="18" customFormat="false" ht="15" hidden="false" customHeight="false" outlineLevel="0" collapsed="false">
      <c r="A18" s="3" t="n">
        <v>45333</v>
      </c>
      <c r="B18" s="4" t="s">
        <v>31</v>
      </c>
      <c r="C18" s="4" t="s">
        <v>29</v>
      </c>
      <c r="D18" s="5" t="n">
        <v>14</v>
      </c>
      <c r="E18" s="6" t="n">
        <v>1.63</v>
      </c>
      <c r="F18" s="4" t="s">
        <v>14</v>
      </c>
      <c r="G18" s="4" t="s">
        <v>19</v>
      </c>
      <c r="H18" s="7" t="n">
        <f aca="false">D18*E18</f>
        <v>22.82</v>
      </c>
    </row>
    <row r="19" customFormat="false" ht="15" hidden="false" customHeight="false" outlineLevel="0" collapsed="false">
      <c r="A19" s="8" t="n">
        <v>45339</v>
      </c>
      <c r="B19" s="9" t="s">
        <v>21</v>
      </c>
      <c r="C19" s="9" t="s">
        <v>22</v>
      </c>
      <c r="D19" s="10" t="n">
        <v>52</v>
      </c>
      <c r="E19" s="11" t="n">
        <v>4.71</v>
      </c>
      <c r="F19" s="9" t="s">
        <v>18</v>
      </c>
      <c r="G19" s="9" t="s">
        <v>15</v>
      </c>
      <c r="H19" s="12" t="n">
        <f aca="false">D19*E19</f>
        <v>244.92</v>
      </c>
    </row>
    <row r="20" customFormat="false" ht="15" hidden="false" customHeight="false" outlineLevel="0" collapsed="false">
      <c r="A20" s="3" t="n">
        <v>45341</v>
      </c>
      <c r="B20" s="4" t="s">
        <v>28</v>
      </c>
      <c r="C20" s="4" t="s">
        <v>29</v>
      </c>
      <c r="D20" s="5" t="n">
        <v>100</v>
      </c>
      <c r="E20" s="6" t="n">
        <v>1.88</v>
      </c>
      <c r="F20" s="4" t="s">
        <v>18</v>
      </c>
      <c r="G20" s="4" t="s">
        <v>11</v>
      </c>
      <c r="H20" s="7" t="n">
        <f aca="false">D20*E20</f>
        <v>188</v>
      </c>
    </row>
    <row r="21" customFormat="false" ht="15" hidden="false" customHeight="false" outlineLevel="0" collapsed="false">
      <c r="A21" s="8" t="n">
        <v>45343</v>
      </c>
      <c r="B21" s="9" t="s">
        <v>8</v>
      </c>
      <c r="C21" s="9" t="s">
        <v>9</v>
      </c>
      <c r="D21" s="10" t="n">
        <v>147</v>
      </c>
      <c r="E21" s="11" t="n">
        <v>3.39</v>
      </c>
      <c r="F21" s="9" t="s">
        <v>23</v>
      </c>
      <c r="G21" s="9" t="s">
        <v>15</v>
      </c>
      <c r="H21" s="12" t="n">
        <f aca="false">D21*E21</f>
        <v>498.33</v>
      </c>
    </row>
    <row r="22" customFormat="false" ht="15" hidden="false" customHeight="false" outlineLevel="0" collapsed="false">
      <c r="A22" s="3" t="n">
        <v>45344</v>
      </c>
      <c r="B22" s="4" t="s">
        <v>8</v>
      </c>
      <c r="C22" s="4" t="s">
        <v>9</v>
      </c>
      <c r="D22" s="5" t="n">
        <v>107</v>
      </c>
      <c r="E22" s="6" t="n">
        <v>3.35</v>
      </c>
      <c r="F22" s="4" t="s">
        <v>23</v>
      </c>
      <c r="G22" s="4" t="s">
        <v>26</v>
      </c>
      <c r="H22" s="7" t="n">
        <f aca="false">D22*E22</f>
        <v>358.45</v>
      </c>
    </row>
    <row r="23" customFormat="false" ht="15" hidden="false" customHeight="false" outlineLevel="0" collapsed="false">
      <c r="A23" s="8" t="n">
        <v>45346</v>
      </c>
      <c r="B23" s="9" t="s">
        <v>28</v>
      </c>
      <c r="C23" s="9" t="s">
        <v>29</v>
      </c>
      <c r="D23" s="10" t="n">
        <v>66</v>
      </c>
      <c r="E23" s="11" t="n">
        <v>1.83</v>
      </c>
      <c r="F23" s="9" t="s">
        <v>30</v>
      </c>
      <c r="G23" s="9" t="s">
        <v>26</v>
      </c>
      <c r="H23" s="12" t="n">
        <f aca="false">D23*E23</f>
        <v>120.78</v>
      </c>
    </row>
    <row r="24" customFormat="false" ht="15" hidden="false" customHeight="false" outlineLevel="0" collapsed="false">
      <c r="A24" s="3" t="n">
        <v>45346</v>
      </c>
      <c r="B24" s="4" t="s">
        <v>28</v>
      </c>
      <c r="C24" s="4" t="s">
        <v>29</v>
      </c>
      <c r="D24" s="5" t="n">
        <v>102</v>
      </c>
      <c r="E24" s="6" t="n">
        <v>1.92</v>
      </c>
      <c r="F24" s="4" t="s">
        <v>18</v>
      </c>
      <c r="G24" s="4" t="s">
        <v>15</v>
      </c>
      <c r="H24" s="7" t="n">
        <f aca="false">D24*E24</f>
        <v>195.84</v>
      </c>
    </row>
    <row r="25" customFormat="false" ht="15" hidden="false" customHeight="false" outlineLevel="0" collapsed="false">
      <c r="A25" s="8" t="n">
        <v>45347</v>
      </c>
      <c r="B25" s="9" t="s">
        <v>16</v>
      </c>
      <c r="C25" s="9" t="s">
        <v>17</v>
      </c>
      <c r="D25" s="10" t="n">
        <v>121</v>
      </c>
      <c r="E25" s="11" t="n">
        <v>1.96</v>
      </c>
      <c r="F25" s="9" t="s">
        <v>23</v>
      </c>
      <c r="G25" s="9" t="s">
        <v>25</v>
      </c>
      <c r="H25" s="12" t="n">
        <f aca="false">D25*E25</f>
        <v>237.16</v>
      </c>
    </row>
    <row r="26" customFormat="false" ht="15" hidden="false" customHeight="false" outlineLevel="0" collapsed="false">
      <c r="A26" s="3" t="n">
        <v>45349</v>
      </c>
      <c r="B26" s="4" t="s">
        <v>32</v>
      </c>
      <c r="C26" s="4" t="s">
        <v>22</v>
      </c>
      <c r="D26" s="5" t="n">
        <v>121</v>
      </c>
      <c r="E26" s="6" t="n">
        <v>2.89</v>
      </c>
      <c r="F26" s="4" t="s">
        <v>14</v>
      </c>
      <c r="G26" s="4" t="s">
        <v>19</v>
      </c>
      <c r="H26" s="7" t="n">
        <f aca="false">D26*E26</f>
        <v>349.69</v>
      </c>
    </row>
    <row r="27" customFormat="false" ht="15" hidden="false" customHeight="false" outlineLevel="0" collapsed="false">
      <c r="A27" s="8" t="n">
        <v>45349</v>
      </c>
      <c r="B27" s="9" t="s">
        <v>24</v>
      </c>
      <c r="C27" s="9" t="s">
        <v>9</v>
      </c>
      <c r="D27" s="10" t="n">
        <v>88</v>
      </c>
      <c r="E27" s="11" t="n">
        <v>3.89</v>
      </c>
      <c r="F27" s="9" t="s">
        <v>10</v>
      </c>
      <c r="G27" s="9" t="s">
        <v>26</v>
      </c>
      <c r="H27" s="12" t="n">
        <f aca="false">D27*E27</f>
        <v>342.32</v>
      </c>
    </row>
    <row r="28" customFormat="false" ht="15" hidden="false" customHeight="false" outlineLevel="0" collapsed="false">
      <c r="A28" s="3" t="n">
        <v>45352</v>
      </c>
      <c r="B28" s="4" t="s">
        <v>12</v>
      </c>
      <c r="C28" s="4" t="s">
        <v>13</v>
      </c>
      <c r="D28" s="5" t="n">
        <v>116</v>
      </c>
      <c r="E28" s="6" t="n">
        <v>5.55</v>
      </c>
      <c r="F28" s="4" t="s">
        <v>27</v>
      </c>
      <c r="G28" s="4" t="s">
        <v>15</v>
      </c>
      <c r="H28" s="7" t="n">
        <f aca="false">D28*E28</f>
        <v>643.8</v>
      </c>
    </row>
    <row r="29" customFormat="false" ht="15" hidden="false" customHeight="false" outlineLevel="0" collapsed="false">
      <c r="A29" s="8" t="n">
        <v>45353</v>
      </c>
      <c r="B29" s="9" t="s">
        <v>16</v>
      </c>
      <c r="C29" s="9" t="s">
        <v>17</v>
      </c>
      <c r="D29" s="10" t="n">
        <v>20</v>
      </c>
      <c r="E29" s="11" t="n">
        <v>1.96</v>
      </c>
      <c r="F29" s="9" t="s">
        <v>18</v>
      </c>
      <c r="G29" s="9" t="s">
        <v>19</v>
      </c>
      <c r="H29" s="12" t="n">
        <f aca="false">D29*E29</f>
        <v>39.2</v>
      </c>
    </row>
    <row r="30" customFormat="false" ht="15" hidden="false" customHeight="false" outlineLevel="0" collapsed="false">
      <c r="A30" s="3" t="n">
        <v>45356</v>
      </c>
      <c r="B30" s="4" t="s">
        <v>20</v>
      </c>
      <c r="C30" s="4" t="s">
        <v>9</v>
      </c>
      <c r="D30" s="5" t="n">
        <v>178</v>
      </c>
      <c r="E30" s="6" t="n">
        <v>2.28</v>
      </c>
      <c r="F30" s="4" t="s">
        <v>27</v>
      </c>
      <c r="G30" s="4" t="s">
        <v>15</v>
      </c>
      <c r="H30" s="7" t="n">
        <f aca="false">D30*E30</f>
        <v>405.84</v>
      </c>
    </row>
    <row r="31" customFormat="false" ht="15" hidden="false" customHeight="false" outlineLevel="0" collapsed="false">
      <c r="A31" s="8" t="n">
        <v>45356</v>
      </c>
      <c r="B31" s="9" t="s">
        <v>32</v>
      </c>
      <c r="C31" s="9" t="s">
        <v>22</v>
      </c>
      <c r="D31" s="10" t="n">
        <v>21</v>
      </c>
      <c r="E31" s="11" t="n">
        <v>3.13</v>
      </c>
      <c r="F31" s="9" t="s">
        <v>27</v>
      </c>
      <c r="G31" s="9" t="s">
        <v>19</v>
      </c>
      <c r="H31" s="12" t="n">
        <f aca="false">D31*E31</f>
        <v>65.73</v>
      </c>
    </row>
    <row r="32" customFormat="false" ht="15" hidden="false" customHeight="false" outlineLevel="0" collapsed="false">
      <c r="A32" s="3" t="n">
        <v>45357</v>
      </c>
      <c r="B32" s="4" t="s">
        <v>33</v>
      </c>
      <c r="C32" s="4" t="s">
        <v>9</v>
      </c>
      <c r="D32" s="5" t="n">
        <v>88</v>
      </c>
      <c r="E32" s="6" t="n">
        <v>8.87</v>
      </c>
      <c r="F32" s="4" t="s">
        <v>14</v>
      </c>
      <c r="G32" s="4" t="s">
        <v>19</v>
      </c>
      <c r="H32" s="7" t="n">
        <f aca="false">D32*E32</f>
        <v>780.56</v>
      </c>
    </row>
    <row r="33" customFormat="false" ht="15" hidden="false" customHeight="false" outlineLevel="0" collapsed="false">
      <c r="A33" s="8" t="n">
        <v>45360</v>
      </c>
      <c r="B33" s="9" t="s">
        <v>31</v>
      </c>
      <c r="C33" s="9" t="s">
        <v>29</v>
      </c>
      <c r="D33" s="10" t="n">
        <v>180</v>
      </c>
      <c r="E33" s="11" t="n">
        <v>1.59</v>
      </c>
      <c r="F33" s="9" t="s">
        <v>27</v>
      </c>
      <c r="G33" s="9" t="s">
        <v>26</v>
      </c>
      <c r="H33" s="12" t="n">
        <f aca="false">D33*E33</f>
        <v>286.2</v>
      </c>
    </row>
    <row r="34" customFormat="false" ht="15" hidden="false" customHeight="false" outlineLevel="0" collapsed="false">
      <c r="A34" s="3" t="n">
        <v>45362</v>
      </c>
      <c r="B34" s="4" t="s">
        <v>20</v>
      </c>
      <c r="C34" s="4" t="s">
        <v>9</v>
      </c>
      <c r="D34" s="5" t="n">
        <v>69</v>
      </c>
      <c r="E34" s="6" t="n">
        <v>2.26</v>
      </c>
      <c r="F34" s="4" t="s">
        <v>10</v>
      </c>
      <c r="G34" s="4" t="s">
        <v>15</v>
      </c>
      <c r="H34" s="7" t="n">
        <f aca="false">D34*E34</f>
        <v>155.94</v>
      </c>
    </row>
    <row r="35" customFormat="false" ht="15" hidden="false" customHeight="false" outlineLevel="0" collapsed="false">
      <c r="A35" s="8" t="n">
        <v>45363</v>
      </c>
      <c r="B35" s="9" t="s">
        <v>8</v>
      </c>
      <c r="C35" s="9" t="s">
        <v>9</v>
      </c>
      <c r="D35" s="10" t="n">
        <v>183</v>
      </c>
      <c r="E35" s="11" t="n">
        <v>3.57</v>
      </c>
      <c r="F35" s="9" t="s">
        <v>27</v>
      </c>
      <c r="G35" s="9" t="s">
        <v>11</v>
      </c>
      <c r="H35" s="12" t="n">
        <f aca="false">D35*E35</f>
        <v>653.31</v>
      </c>
    </row>
    <row r="36" customFormat="false" ht="15" hidden="false" customHeight="false" outlineLevel="0" collapsed="false">
      <c r="A36" s="3" t="n">
        <v>45365</v>
      </c>
      <c r="B36" s="4" t="s">
        <v>32</v>
      </c>
      <c r="C36" s="4" t="s">
        <v>22</v>
      </c>
      <c r="D36" s="5" t="n">
        <v>45</v>
      </c>
      <c r="E36" s="6" t="n">
        <v>2.91</v>
      </c>
      <c r="F36" s="4" t="s">
        <v>27</v>
      </c>
      <c r="G36" s="4" t="s">
        <v>26</v>
      </c>
      <c r="H36" s="7" t="n">
        <f aca="false">D36*E36</f>
        <v>130.95</v>
      </c>
    </row>
    <row r="37" customFormat="false" ht="15" hidden="false" customHeight="false" outlineLevel="0" collapsed="false">
      <c r="A37" s="8" t="n">
        <v>45367</v>
      </c>
      <c r="B37" s="9" t="s">
        <v>33</v>
      </c>
      <c r="C37" s="9" t="s">
        <v>9</v>
      </c>
      <c r="D37" s="10" t="n">
        <v>21</v>
      </c>
      <c r="E37" s="11" t="n">
        <v>8.76</v>
      </c>
      <c r="F37" s="9" t="s">
        <v>18</v>
      </c>
      <c r="G37" s="9" t="s">
        <v>26</v>
      </c>
      <c r="H37" s="12" t="n">
        <f aca="false">D37*E37</f>
        <v>183.96</v>
      </c>
    </row>
    <row r="38" customFormat="false" ht="15" hidden="false" customHeight="false" outlineLevel="0" collapsed="false">
      <c r="A38" s="3" t="n">
        <v>45369</v>
      </c>
      <c r="B38" s="4" t="s">
        <v>20</v>
      </c>
      <c r="C38" s="4" t="s">
        <v>9</v>
      </c>
      <c r="D38" s="5" t="n">
        <v>154</v>
      </c>
      <c r="E38" s="6" t="n">
        <v>2.39</v>
      </c>
      <c r="F38" s="4" t="s">
        <v>14</v>
      </c>
      <c r="G38" s="4" t="s">
        <v>15</v>
      </c>
      <c r="H38" s="7" t="n">
        <f aca="false">D38*E38</f>
        <v>368.06</v>
      </c>
    </row>
    <row r="39" customFormat="false" ht="15" hidden="false" customHeight="false" outlineLevel="0" collapsed="false">
      <c r="A39" s="8" t="n">
        <v>45370</v>
      </c>
      <c r="B39" s="9" t="s">
        <v>20</v>
      </c>
      <c r="C39" s="9" t="s">
        <v>9</v>
      </c>
      <c r="D39" s="10" t="n">
        <v>184</v>
      </c>
      <c r="E39" s="11" t="n">
        <v>2.27</v>
      </c>
      <c r="F39" s="9" t="s">
        <v>14</v>
      </c>
      <c r="G39" s="9" t="s">
        <v>25</v>
      </c>
      <c r="H39" s="12" t="n">
        <f aca="false">D39*E39</f>
        <v>417.68</v>
      </c>
    </row>
    <row r="40" customFormat="false" ht="15" hidden="false" customHeight="false" outlineLevel="0" collapsed="false">
      <c r="A40" s="3" t="n">
        <v>45375</v>
      </c>
      <c r="B40" s="4" t="s">
        <v>31</v>
      </c>
      <c r="C40" s="4" t="s">
        <v>29</v>
      </c>
      <c r="D40" s="5" t="n">
        <v>107</v>
      </c>
      <c r="E40" s="6" t="n">
        <v>1.55</v>
      </c>
      <c r="F40" s="4" t="s">
        <v>30</v>
      </c>
      <c r="G40" s="4" t="s">
        <v>26</v>
      </c>
      <c r="H40" s="7" t="n">
        <f aca="false">D40*E40</f>
        <v>165.85</v>
      </c>
    </row>
    <row r="41" customFormat="false" ht="15" hidden="false" customHeight="false" outlineLevel="0" collapsed="false">
      <c r="A41" s="8" t="n">
        <v>45375</v>
      </c>
      <c r="B41" s="9" t="s">
        <v>32</v>
      </c>
      <c r="C41" s="9" t="s">
        <v>22</v>
      </c>
      <c r="D41" s="10" t="n">
        <v>37</v>
      </c>
      <c r="E41" s="11" t="n">
        <v>3.01</v>
      </c>
      <c r="F41" s="9" t="s">
        <v>23</v>
      </c>
      <c r="G41" s="9" t="s">
        <v>26</v>
      </c>
      <c r="H41" s="12" t="n">
        <f aca="false">D41*E41</f>
        <v>111.37</v>
      </c>
    </row>
    <row r="42" customFormat="false" ht="15" hidden="false" customHeight="false" outlineLevel="0" collapsed="false">
      <c r="A42" s="3" t="n">
        <v>45378</v>
      </c>
      <c r="B42" s="4" t="s">
        <v>8</v>
      </c>
      <c r="C42" s="4" t="s">
        <v>9</v>
      </c>
      <c r="D42" s="5" t="n">
        <v>82</v>
      </c>
      <c r="E42" s="6" t="n">
        <v>3.5</v>
      </c>
      <c r="F42" s="4" t="s">
        <v>30</v>
      </c>
      <c r="G42" s="4" t="s">
        <v>26</v>
      </c>
      <c r="H42" s="7" t="n">
        <f aca="false">D42*E42</f>
        <v>287</v>
      </c>
    </row>
    <row r="43" customFormat="false" ht="15" hidden="false" customHeight="false" outlineLevel="0" collapsed="false">
      <c r="A43" s="8" t="n">
        <v>45380</v>
      </c>
      <c r="B43" s="9" t="s">
        <v>12</v>
      </c>
      <c r="C43" s="9" t="s">
        <v>13</v>
      </c>
      <c r="D43" s="10" t="n">
        <v>29</v>
      </c>
      <c r="E43" s="11" t="n">
        <v>5.3</v>
      </c>
      <c r="F43" s="9" t="s">
        <v>18</v>
      </c>
      <c r="G43" s="9" t="s">
        <v>25</v>
      </c>
      <c r="H43" s="12" t="n">
        <f aca="false">D43*E43</f>
        <v>153.7</v>
      </c>
    </row>
    <row r="44" customFormat="false" ht="15" hidden="false" customHeight="false" outlineLevel="0" collapsed="false">
      <c r="A44" s="3" t="n">
        <v>45385</v>
      </c>
      <c r="B44" s="4" t="s">
        <v>32</v>
      </c>
      <c r="C44" s="4" t="s">
        <v>22</v>
      </c>
      <c r="D44" s="5" t="n">
        <v>128</v>
      </c>
      <c r="E44" s="6" t="n">
        <v>2.92</v>
      </c>
      <c r="F44" s="4" t="s">
        <v>14</v>
      </c>
      <c r="G44" s="4" t="s">
        <v>25</v>
      </c>
      <c r="H44" s="7" t="n">
        <f aca="false">D44*E44</f>
        <v>373.76</v>
      </c>
    </row>
    <row r="45" customFormat="false" ht="15" hidden="false" customHeight="false" outlineLevel="0" collapsed="false">
      <c r="A45" s="8" t="n">
        <v>45385</v>
      </c>
      <c r="B45" s="9" t="s">
        <v>33</v>
      </c>
      <c r="C45" s="9" t="s">
        <v>9</v>
      </c>
      <c r="D45" s="10" t="n">
        <v>76</v>
      </c>
      <c r="E45" s="11" t="n">
        <v>8.88</v>
      </c>
      <c r="F45" s="9" t="s">
        <v>10</v>
      </c>
      <c r="G45" s="9" t="s">
        <v>25</v>
      </c>
      <c r="H45" s="12" t="n">
        <f aca="false">D45*E45</f>
        <v>674.88</v>
      </c>
    </row>
    <row r="46" customFormat="false" ht="15" hidden="false" customHeight="false" outlineLevel="0" collapsed="false">
      <c r="A46" s="3" t="n">
        <v>45386</v>
      </c>
      <c r="B46" s="4" t="s">
        <v>33</v>
      </c>
      <c r="C46" s="4" t="s">
        <v>9</v>
      </c>
      <c r="D46" s="5" t="n">
        <v>74</v>
      </c>
      <c r="E46" s="6" t="n">
        <v>9.39</v>
      </c>
      <c r="F46" s="4" t="s">
        <v>18</v>
      </c>
      <c r="G46" s="4" t="s">
        <v>11</v>
      </c>
      <c r="H46" s="7" t="n">
        <f aca="false">D46*E46</f>
        <v>694.86</v>
      </c>
    </row>
    <row r="47" customFormat="false" ht="15" hidden="false" customHeight="false" outlineLevel="0" collapsed="false">
      <c r="A47" s="8" t="n">
        <v>45394</v>
      </c>
      <c r="B47" s="9" t="s">
        <v>33</v>
      </c>
      <c r="C47" s="9" t="s">
        <v>9</v>
      </c>
      <c r="D47" s="10" t="n">
        <v>169</v>
      </c>
      <c r="E47" s="11" t="n">
        <v>8.68</v>
      </c>
      <c r="F47" s="9" t="s">
        <v>10</v>
      </c>
      <c r="G47" s="9" t="s">
        <v>25</v>
      </c>
      <c r="H47" s="12" t="n">
        <f aca="false">D47*E47</f>
        <v>1466.92</v>
      </c>
    </row>
    <row r="48" customFormat="false" ht="15" hidden="false" customHeight="false" outlineLevel="0" collapsed="false">
      <c r="A48" s="3" t="n">
        <v>45398</v>
      </c>
      <c r="B48" s="4" t="s">
        <v>21</v>
      </c>
      <c r="C48" s="4" t="s">
        <v>22</v>
      </c>
      <c r="D48" s="5" t="n">
        <v>77</v>
      </c>
      <c r="E48" s="6" t="n">
        <v>4.83</v>
      </c>
      <c r="F48" s="4" t="s">
        <v>10</v>
      </c>
      <c r="G48" s="4" t="s">
        <v>15</v>
      </c>
      <c r="H48" s="7" t="n">
        <f aca="false">D48*E48</f>
        <v>371.91</v>
      </c>
    </row>
    <row r="49" customFormat="false" ht="15" hidden="false" customHeight="false" outlineLevel="0" collapsed="false">
      <c r="A49" s="8" t="n">
        <v>45399</v>
      </c>
      <c r="B49" s="9" t="s">
        <v>21</v>
      </c>
      <c r="C49" s="9" t="s">
        <v>22</v>
      </c>
      <c r="D49" s="10" t="n">
        <v>180</v>
      </c>
      <c r="E49" s="11" t="n">
        <v>4.56</v>
      </c>
      <c r="F49" s="9" t="s">
        <v>27</v>
      </c>
      <c r="G49" s="9" t="s">
        <v>25</v>
      </c>
      <c r="H49" s="12" t="n">
        <f aca="false">D49*E49</f>
        <v>820.8</v>
      </c>
    </row>
    <row r="50" customFormat="false" ht="15" hidden="false" customHeight="false" outlineLevel="0" collapsed="false">
      <c r="A50" s="3" t="n">
        <v>45400</v>
      </c>
      <c r="B50" s="4" t="s">
        <v>31</v>
      </c>
      <c r="C50" s="4" t="s">
        <v>29</v>
      </c>
      <c r="D50" s="5" t="n">
        <v>111</v>
      </c>
      <c r="E50" s="6" t="n">
        <v>1.65</v>
      </c>
      <c r="F50" s="4" t="s">
        <v>30</v>
      </c>
      <c r="G50" s="4" t="s">
        <v>25</v>
      </c>
      <c r="H50" s="7" t="n">
        <f aca="false">D50*E50</f>
        <v>183.15</v>
      </c>
    </row>
    <row r="51" customFormat="false" ht="15" hidden="false" customHeight="false" outlineLevel="0" collapsed="false">
      <c r="A51" s="8" t="n">
        <v>45400</v>
      </c>
      <c r="B51" s="9" t="s">
        <v>24</v>
      </c>
      <c r="C51" s="9" t="s">
        <v>9</v>
      </c>
      <c r="D51" s="10" t="n">
        <v>76</v>
      </c>
      <c r="E51" s="11" t="n">
        <v>3.93</v>
      </c>
      <c r="F51" s="9" t="s">
        <v>27</v>
      </c>
      <c r="G51" s="9" t="s">
        <v>19</v>
      </c>
      <c r="H51" s="12" t="n">
        <f aca="false">D51*E51</f>
        <v>298.68</v>
      </c>
    </row>
    <row r="52" customFormat="false" ht="15" hidden="false" customHeight="false" outlineLevel="0" collapsed="false">
      <c r="A52" s="3" t="n">
        <v>45401</v>
      </c>
      <c r="B52" s="4" t="s">
        <v>12</v>
      </c>
      <c r="C52" s="4" t="s">
        <v>13</v>
      </c>
      <c r="D52" s="5" t="n">
        <v>43</v>
      </c>
      <c r="E52" s="6" t="n">
        <v>5.61</v>
      </c>
      <c r="F52" s="4" t="s">
        <v>27</v>
      </c>
      <c r="G52" s="4" t="s">
        <v>26</v>
      </c>
      <c r="H52" s="7" t="n">
        <f aca="false">D52*E52</f>
        <v>241.23</v>
      </c>
    </row>
    <row r="53" customFormat="false" ht="15" hidden="false" customHeight="false" outlineLevel="0" collapsed="false">
      <c r="A53" s="8" t="n">
        <v>45404</v>
      </c>
      <c r="B53" s="9" t="s">
        <v>24</v>
      </c>
      <c r="C53" s="9" t="s">
        <v>9</v>
      </c>
      <c r="D53" s="10" t="n">
        <v>24</v>
      </c>
      <c r="E53" s="11" t="n">
        <v>3.88</v>
      </c>
      <c r="F53" s="9" t="s">
        <v>14</v>
      </c>
      <c r="G53" s="9" t="s">
        <v>19</v>
      </c>
      <c r="H53" s="12" t="n">
        <f aca="false">D53*E53</f>
        <v>93.12</v>
      </c>
    </row>
    <row r="54" customFormat="false" ht="15" hidden="false" customHeight="false" outlineLevel="0" collapsed="false">
      <c r="A54" s="3" t="n">
        <v>45404</v>
      </c>
      <c r="B54" s="4" t="s">
        <v>20</v>
      </c>
      <c r="C54" s="4" t="s">
        <v>9</v>
      </c>
      <c r="D54" s="5" t="n">
        <v>140</v>
      </c>
      <c r="E54" s="6" t="n">
        <v>2.29</v>
      </c>
      <c r="F54" s="4" t="s">
        <v>14</v>
      </c>
      <c r="G54" s="4" t="s">
        <v>11</v>
      </c>
      <c r="H54" s="7" t="n">
        <f aca="false">D54*E54</f>
        <v>320.6</v>
      </c>
    </row>
    <row r="55" customFormat="false" ht="15" hidden="false" customHeight="false" outlineLevel="0" collapsed="false">
      <c r="A55" s="8" t="n">
        <v>45404</v>
      </c>
      <c r="B55" s="9" t="s">
        <v>31</v>
      </c>
      <c r="C55" s="9" t="s">
        <v>29</v>
      </c>
      <c r="D55" s="10" t="n">
        <v>66</v>
      </c>
      <c r="E55" s="11" t="n">
        <v>1.55</v>
      </c>
      <c r="F55" s="9" t="s">
        <v>18</v>
      </c>
      <c r="G55" s="9" t="s">
        <v>11</v>
      </c>
      <c r="H55" s="12" t="n">
        <f aca="false">D55*E55</f>
        <v>102.3</v>
      </c>
    </row>
    <row r="56" customFormat="false" ht="15" hidden="false" customHeight="false" outlineLevel="0" collapsed="false">
      <c r="A56" s="3" t="n">
        <v>45405</v>
      </c>
      <c r="B56" s="4" t="s">
        <v>21</v>
      </c>
      <c r="C56" s="4" t="s">
        <v>22</v>
      </c>
      <c r="D56" s="5" t="n">
        <v>127</v>
      </c>
      <c r="E56" s="6" t="n">
        <v>4.68</v>
      </c>
      <c r="F56" s="4" t="s">
        <v>10</v>
      </c>
      <c r="G56" s="4" t="s">
        <v>15</v>
      </c>
      <c r="H56" s="7" t="n">
        <f aca="false">D56*E56</f>
        <v>594.36</v>
      </c>
    </row>
    <row r="57" customFormat="false" ht="15" hidden="false" customHeight="false" outlineLevel="0" collapsed="false">
      <c r="A57" s="8" t="n">
        <v>45405</v>
      </c>
      <c r="B57" s="9" t="s">
        <v>28</v>
      </c>
      <c r="C57" s="9" t="s">
        <v>29</v>
      </c>
      <c r="D57" s="10" t="n">
        <v>187</v>
      </c>
      <c r="E57" s="11" t="n">
        <v>1.84</v>
      </c>
      <c r="F57" s="9" t="s">
        <v>30</v>
      </c>
      <c r="G57" s="9" t="s">
        <v>26</v>
      </c>
      <c r="H57" s="12" t="n">
        <f aca="false">D57*E57</f>
        <v>344.08</v>
      </c>
    </row>
    <row r="58" customFormat="false" ht="15" hidden="false" customHeight="false" outlineLevel="0" collapsed="false">
      <c r="A58" s="3" t="n">
        <v>45406</v>
      </c>
      <c r="B58" s="4" t="s">
        <v>8</v>
      </c>
      <c r="C58" s="4" t="s">
        <v>9</v>
      </c>
      <c r="D58" s="5" t="n">
        <v>176</v>
      </c>
      <c r="E58" s="6" t="n">
        <v>3.33</v>
      </c>
      <c r="F58" s="4" t="s">
        <v>14</v>
      </c>
      <c r="G58" s="4" t="s">
        <v>15</v>
      </c>
      <c r="H58" s="7" t="n">
        <f aca="false">D58*E58</f>
        <v>586.08</v>
      </c>
    </row>
    <row r="59" customFormat="false" ht="15" hidden="false" customHeight="false" outlineLevel="0" collapsed="false">
      <c r="A59" s="8" t="n">
        <v>45410</v>
      </c>
      <c r="B59" s="9" t="s">
        <v>8</v>
      </c>
      <c r="C59" s="9" t="s">
        <v>9</v>
      </c>
      <c r="D59" s="10" t="n">
        <v>194</v>
      </c>
      <c r="E59" s="11" t="n">
        <v>3.38</v>
      </c>
      <c r="F59" s="9" t="s">
        <v>14</v>
      </c>
      <c r="G59" s="9" t="s">
        <v>26</v>
      </c>
      <c r="H59" s="12" t="n">
        <f aca="false">D59*E59</f>
        <v>655.72</v>
      </c>
    </row>
    <row r="60" customFormat="false" ht="15" hidden="false" customHeight="false" outlineLevel="0" collapsed="false">
      <c r="A60" s="3" t="n">
        <v>45412</v>
      </c>
      <c r="B60" s="4" t="s">
        <v>32</v>
      </c>
      <c r="C60" s="4" t="s">
        <v>22</v>
      </c>
      <c r="D60" s="5" t="n">
        <v>95</v>
      </c>
      <c r="E60" s="6" t="n">
        <v>2.94</v>
      </c>
      <c r="F60" s="4" t="s">
        <v>27</v>
      </c>
      <c r="G60" s="4" t="s">
        <v>11</v>
      </c>
      <c r="H60" s="7" t="n">
        <f aca="false">D60*E60</f>
        <v>279.3</v>
      </c>
    </row>
    <row r="61" customFormat="false" ht="15" hidden="false" customHeight="false" outlineLevel="0" collapsed="false">
      <c r="A61" s="8" t="n">
        <v>45414</v>
      </c>
      <c r="B61" s="9" t="s">
        <v>32</v>
      </c>
      <c r="C61" s="9" t="s">
        <v>22</v>
      </c>
      <c r="D61" s="10" t="n">
        <v>111</v>
      </c>
      <c r="E61" s="11" t="n">
        <v>2.88</v>
      </c>
      <c r="F61" s="9" t="s">
        <v>30</v>
      </c>
      <c r="G61" s="9" t="s">
        <v>19</v>
      </c>
      <c r="H61" s="12" t="n">
        <f aca="false">D61*E61</f>
        <v>319.68</v>
      </c>
    </row>
    <row r="62" customFormat="false" ht="15" hidden="false" customHeight="false" outlineLevel="0" collapsed="false">
      <c r="A62" s="3" t="n">
        <v>45419</v>
      </c>
      <c r="B62" s="4" t="s">
        <v>21</v>
      </c>
      <c r="C62" s="4" t="s">
        <v>22</v>
      </c>
      <c r="D62" s="5" t="n">
        <v>58</v>
      </c>
      <c r="E62" s="6" t="n">
        <v>4.77</v>
      </c>
      <c r="F62" s="4" t="s">
        <v>10</v>
      </c>
      <c r="G62" s="4" t="s">
        <v>25</v>
      </c>
      <c r="H62" s="7" t="n">
        <f aca="false">D62*E62</f>
        <v>276.66</v>
      </c>
    </row>
    <row r="63" customFormat="false" ht="15" hidden="false" customHeight="false" outlineLevel="0" collapsed="false">
      <c r="A63" s="8" t="n">
        <v>45422</v>
      </c>
      <c r="B63" s="9" t="s">
        <v>33</v>
      </c>
      <c r="C63" s="9" t="s">
        <v>9</v>
      </c>
      <c r="D63" s="10" t="n">
        <v>191</v>
      </c>
      <c r="E63" s="11" t="n">
        <v>8.93</v>
      </c>
      <c r="F63" s="9" t="s">
        <v>27</v>
      </c>
      <c r="G63" s="9" t="s">
        <v>26</v>
      </c>
      <c r="H63" s="12" t="n">
        <f aca="false">D63*E63</f>
        <v>1705.63</v>
      </c>
    </row>
    <row r="64" customFormat="false" ht="15" hidden="false" customHeight="false" outlineLevel="0" collapsed="false">
      <c r="A64" s="3" t="n">
        <v>45424</v>
      </c>
      <c r="B64" s="4" t="s">
        <v>21</v>
      </c>
      <c r="C64" s="4" t="s">
        <v>22</v>
      </c>
      <c r="D64" s="5" t="n">
        <v>173</v>
      </c>
      <c r="E64" s="6" t="n">
        <v>4.64</v>
      </c>
      <c r="F64" s="4" t="s">
        <v>27</v>
      </c>
      <c r="G64" s="4" t="s">
        <v>25</v>
      </c>
      <c r="H64" s="7" t="n">
        <f aca="false">D64*E64</f>
        <v>802.72</v>
      </c>
    </row>
    <row r="65" customFormat="false" ht="15" hidden="false" customHeight="false" outlineLevel="0" collapsed="false">
      <c r="A65" s="8" t="n">
        <v>45426</v>
      </c>
      <c r="B65" s="9" t="s">
        <v>16</v>
      </c>
      <c r="C65" s="9" t="s">
        <v>17</v>
      </c>
      <c r="D65" s="10" t="n">
        <v>119</v>
      </c>
      <c r="E65" s="11" t="n">
        <v>2.07</v>
      </c>
      <c r="F65" s="9" t="s">
        <v>18</v>
      </c>
      <c r="G65" s="9" t="s">
        <v>19</v>
      </c>
      <c r="H65" s="12" t="n">
        <f aca="false">D65*E65</f>
        <v>246.33</v>
      </c>
    </row>
    <row r="66" customFormat="false" ht="15" hidden="false" customHeight="false" outlineLevel="0" collapsed="false">
      <c r="A66" s="3" t="n">
        <v>45427</v>
      </c>
      <c r="B66" s="4" t="s">
        <v>33</v>
      </c>
      <c r="C66" s="4" t="s">
        <v>9</v>
      </c>
      <c r="D66" s="5" t="n">
        <v>196</v>
      </c>
      <c r="E66" s="6" t="n">
        <v>8.95</v>
      </c>
      <c r="F66" s="4" t="s">
        <v>14</v>
      </c>
      <c r="G66" s="4" t="s">
        <v>25</v>
      </c>
      <c r="H66" s="7" t="n">
        <f aca="false">D66*E66</f>
        <v>1754.2</v>
      </c>
    </row>
    <row r="67" customFormat="false" ht="15" hidden="false" customHeight="false" outlineLevel="0" collapsed="false">
      <c r="A67" s="8" t="n">
        <v>45427</v>
      </c>
      <c r="B67" s="9" t="s">
        <v>12</v>
      </c>
      <c r="C67" s="9" t="s">
        <v>13</v>
      </c>
      <c r="D67" s="10" t="n">
        <v>165</v>
      </c>
      <c r="E67" s="11" t="n">
        <v>5.45</v>
      </c>
      <c r="F67" s="9" t="s">
        <v>10</v>
      </c>
      <c r="G67" s="9" t="s">
        <v>26</v>
      </c>
      <c r="H67" s="12" t="n">
        <f aca="false">D67*E67</f>
        <v>899.25</v>
      </c>
    </row>
    <row r="68" customFormat="false" ht="15" hidden="false" customHeight="false" outlineLevel="0" collapsed="false">
      <c r="A68" s="3" t="n">
        <v>45427</v>
      </c>
      <c r="B68" s="4" t="s">
        <v>8</v>
      </c>
      <c r="C68" s="4" t="s">
        <v>9</v>
      </c>
      <c r="D68" s="5" t="n">
        <v>37</v>
      </c>
      <c r="E68" s="6" t="n">
        <v>3.57</v>
      </c>
      <c r="F68" s="4" t="s">
        <v>10</v>
      </c>
      <c r="G68" s="4" t="s">
        <v>19</v>
      </c>
      <c r="H68" s="7" t="n">
        <f aca="false">D68*E68</f>
        <v>132.09</v>
      </c>
    </row>
    <row r="69" customFormat="false" ht="15" hidden="false" customHeight="false" outlineLevel="0" collapsed="false">
      <c r="A69" s="8" t="n">
        <v>45427</v>
      </c>
      <c r="B69" s="9" t="s">
        <v>16</v>
      </c>
      <c r="C69" s="9" t="s">
        <v>17</v>
      </c>
      <c r="D69" s="10" t="n">
        <v>179</v>
      </c>
      <c r="E69" s="11" t="n">
        <v>2.05</v>
      </c>
      <c r="F69" s="9" t="s">
        <v>10</v>
      </c>
      <c r="G69" s="9" t="s">
        <v>25</v>
      </c>
      <c r="H69" s="12" t="n">
        <f aca="false">D69*E69</f>
        <v>366.95</v>
      </c>
    </row>
    <row r="70" customFormat="false" ht="15" hidden="false" customHeight="false" outlineLevel="0" collapsed="false">
      <c r="A70" s="3" t="n">
        <v>45428</v>
      </c>
      <c r="B70" s="4" t="s">
        <v>20</v>
      </c>
      <c r="C70" s="4" t="s">
        <v>9</v>
      </c>
      <c r="D70" s="5" t="n">
        <v>189</v>
      </c>
      <c r="E70" s="6" t="n">
        <v>2.2</v>
      </c>
      <c r="F70" s="4" t="s">
        <v>14</v>
      </c>
      <c r="G70" s="4" t="s">
        <v>25</v>
      </c>
      <c r="H70" s="7" t="n">
        <f aca="false">D70*E70</f>
        <v>415.8</v>
      </c>
    </row>
    <row r="71" customFormat="false" ht="15" hidden="false" customHeight="false" outlineLevel="0" collapsed="false">
      <c r="A71" s="8" t="n">
        <v>45429</v>
      </c>
      <c r="B71" s="9" t="s">
        <v>24</v>
      </c>
      <c r="C71" s="9" t="s">
        <v>9</v>
      </c>
      <c r="D71" s="10" t="n">
        <v>72</v>
      </c>
      <c r="E71" s="11" t="n">
        <v>4.12</v>
      </c>
      <c r="F71" s="9" t="s">
        <v>14</v>
      </c>
      <c r="G71" s="9" t="s">
        <v>19</v>
      </c>
      <c r="H71" s="12" t="n">
        <f aca="false">D71*E71</f>
        <v>296.64</v>
      </c>
    </row>
    <row r="72" customFormat="false" ht="15" hidden="false" customHeight="false" outlineLevel="0" collapsed="false">
      <c r="A72" s="3" t="n">
        <v>45436</v>
      </c>
      <c r="B72" s="4" t="s">
        <v>16</v>
      </c>
      <c r="C72" s="4" t="s">
        <v>17</v>
      </c>
      <c r="D72" s="5" t="n">
        <v>63</v>
      </c>
      <c r="E72" s="6" t="n">
        <v>2.03</v>
      </c>
      <c r="F72" s="4" t="s">
        <v>10</v>
      </c>
      <c r="G72" s="4" t="s">
        <v>19</v>
      </c>
      <c r="H72" s="7" t="n">
        <f aca="false">D72*E72</f>
        <v>127.89</v>
      </c>
    </row>
    <row r="73" customFormat="false" ht="15" hidden="false" customHeight="false" outlineLevel="0" collapsed="false">
      <c r="A73" s="8" t="n">
        <v>45438</v>
      </c>
      <c r="B73" s="9" t="s">
        <v>21</v>
      </c>
      <c r="C73" s="9" t="s">
        <v>22</v>
      </c>
      <c r="D73" s="10" t="n">
        <v>120</v>
      </c>
      <c r="E73" s="11" t="n">
        <v>4.89</v>
      </c>
      <c r="F73" s="9" t="s">
        <v>27</v>
      </c>
      <c r="G73" s="9" t="s">
        <v>19</v>
      </c>
      <c r="H73" s="12" t="n">
        <f aca="false">D73*E73</f>
        <v>586.8</v>
      </c>
    </row>
    <row r="74" customFormat="false" ht="15" hidden="false" customHeight="false" outlineLevel="0" collapsed="false">
      <c r="A74" s="3" t="n">
        <v>45440</v>
      </c>
      <c r="B74" s="4" t="s">
        <v>8</v>
      </c>
      <c r="C74" s="4" t="s">
        <v>9</v>
      </c>
      <c r="D74" s="5" t="n">
        <v>69</v>
      </c>
      <c r="E74" s="6" t="n">
        <v>3.62</v>
      </c>
      <c r="F74" s="4" t="s">
        <v>18</v>
      </c>
      <c r="G74" s="4" t="s">
        <v>19</v>
      </c>
      <c r="H74" s="7" t="n">
        <f aca="false">D74*E74</f>
        <v>249.78</v>
      </c>
    </row>
    <row r="75" customFormat="false" ht="15" hidden="false" customHeight="false" outlineLevel="0" collapsed="false">
      <c r="A75" s="8" t="n">
        <v>45443</v>
      </c>
      <c r="B75" s="9" t="s">
        <v>21</v>
      </c>
      <c r="C75" s="9" t="s">
        <v>22</v>
      </c>
      <c r="D75" s="10" t="n">
        <v>102</v>
      </c>
      <c r="E75" s="11" t="n">
        <v>4.6</v>
      </c>
      <c r="F75" s="9" t="s">
        <v>14</v>
      </c>
      <c r="G75" s="9" t="s">
        <v>26</v>
      </c>
      <c r="H75" s="12" t="n">
        <f aca="false">D75*E75</f>
        <v>469.2</v>
      </c>
    </row>
    <row r="76" customFormat="false" ht="15" hidden="false" customHeight="false" outlineLevel="0" collapsed="false">
      <c r="A76" s="3" t="n">
        <v>45454</v>
      </c>
      <c r="B76" s="4" t="s">
        <v>31</v>
      </c>
      <c r="C76" s="4" t="s">
        <v>29</v>
      </c>
      <c r="D76" s="5" t="n">
        <v>166</v>
      </c>
      <c r="E76" s="6" t="n">
        <v>1.64</v>
      </c>
      <c r="F76" s="4" t="s">
        <v>27</v>
      </c>
      <c r="G76" s="4" t="s">
        <v>25</v>
      </c>
      <c r="H76" s="7" t="n">
        <f aca="false">D76*E76</f>
        <v>272.24</v>
      </c>
    </row>
    <row r="77" customFormat="false" ht="15" hidden="false" customHeight="false" outlineLevel="0" collapsed="false">
      <c r="A77" s="8" t="n">
        <v>45459</v>
      </c>
      <c r="B77" s="9" t="s">
        <v>24</v>
      </c>
      <c r="C77" s="9" t="s">
        <v>9</v>
      </c>
      <c r="D77" s="10" t="n">
        <v>107</v>
      </c>
      <c r="E77" s="11" t="n">
        <v>3.9</v>
      </c>
      <c r="F77" s="9" t="s">
        <v>18</v>
      </c>
      <c r="G77" s="9" t="s">
        <v>19</v>
      </c>
      <c r="H77" s="12" t="n">
        <f aca="false">D77*E77</f>
        <v>417.3</v>
      </c>
    </row>
    <row r="78" customFormat="false" ht="15" hidden="false" customHeight="false" outlineLevel="0" collapsed="false">
      <c r="A78" s="3" t="n">
        <v>45461</v>
      </c>
      <c r="B78" s="4" t="s">
        <v>24</v>
      </c>
      <c r="C78" s="4" t="s">
        <v>9</v>
      </c>
      <c r="D78" s="5" t="n">
        <v>189</v>
      </c>
      <c r="E78" s="6" t="n">
        <v>3.97</v>
      </c>
      <c r="F78" s="4" t="s">
        <v>23</v>
      </c>
      <c r="G78" s="4" t="s">
        <v>19</v>
      </c>
      <c r="H78" s="7" t="n">
        <f aca="false">D78*E78</f>
        <v>750.33</v>
      </c>
    </row>
    <row r="79" customFormat="false" ht="15" hidden="false" customHeight="false" outlineLevel="0" collapsed="false">
      <c r="A79" s="8" t="n">
        <v>45463</v>
      </c>
      <c r="B79" s="9" t="s">
        <v>8</v>
      </c>
      <c r="C79" s="9" t="s">
        <v>9</v>
      </c>
      <c r="D79" s="10" t="n">
        <v>70</v>
      </c>
      <c r="E79" s="11" t="n">
        <v>3.55</v>
      </c>
      <c r="F79" s="9" t="s">
        <v>10</v>
      </c>
      <c r="G79" s="9" t="s">
        <v>15</v>
      </c>
      <c r="H79" s="12" t="n">
        <f aca="false">D79*E79</f>
        <v>248.5</v>
      </c>
    </row>
    <row r="80" customFormat="false" ht="15" hidden="false" customHeight="false" outlineLevel="0" collapsed="false">
      <c r="A80" s="3" t="n">
        <v>45464</v>
      </c>
      <c r="B80" s="4" t="s">
        <v>33</v>
      </c>
      <c r="C80" s="4" t="s">
        <v>9</v>
      </c>
      <c r="D80" s="5" t="n">
        <v>136</v>
      </c>
      <c r="E80" s="6" t="n">
        <v>9.31</v>
      </c>
      <c r="F80" s="4" t="s">
        <v>10</v>
      </c>
      <c r="G80" s="4" t="s">
        <v>25</v>
      </c>
      <c r="H80" s="7" t="n">
        <f aca="false">D80*E80</f>
        <v>1266.16</v>
      </c>
    </row>
    <row r="81" customFormat="false" ht="15" hidden="false" customHeight="false" outlineLevel="0" collapsed="false">
      <c r="A81" s="8" t="n">
        <v>45465</v>
      </c>
      <c r="B81" s="9" t="s">
        <v>33</v>
      </c>
      <c r="C81" s="9" t="s">
        <v>9</v>
      </c>
      <c r="D81" s="10" t="n">
        <v>160</v>
      </c>
      <c r="E81" s="11" t="n">
        <v>9.04</v>
      </c>
      <c r="F81" s="9" t="s">
        <v>27</v>
      </c>
      <c r="G81" s="9" t="s">
        <v>15</v>
      </c>
      <c r="H81" s="12" t="n">
        <f aca="false">D81*E81</f>
        <v>1446.4</v>
      </c>
    </row>
    <row r="82" customFormat="false" ht="15" hidden="false" customHeight="false" outlineLevel="0" collapsed="false">
      <c r="A82" s="3" t="n">
        <v>45470</v>
      </c>
      <c r="B82" s="4" t="s">
        <v>8</v>
      </c>
      <c r="C82" s="4" t="s">
        <v>9</v>
      </c>
      <c r="D82" s="5" t="n">
        <v>72</v>
      </c>
      <c r="E82" s="6" t="n">
        <v>3.44</v>
      </c>
      <c r="F82" s="4" t="s">
        <v>10</v>
      </c>
      <c r="G82" s="4" t="s">
        <v>25</v>
      </c>
      <c r="H82" s="7" t="n">
        <f aca="false">D82*E82</f>
        <v>247.68</v>
      </c>
    </row>
    <row r="83" customFormat="false" ht="15" hidden="false" customHeight="false" outlineLevel="0" collapsed="false">
      <c r="A83" s="8" t="n">
        <v>45471</v>
      </c>
      <c r="B83" s="9" t="s">
        <v>12</v>
      </c>
      <c r="C83" s="9" t="s">
        <v>13</v>
      </c>
      <c r="D83" s="10" t="n">
        <v>112</v>
      </c>
      <c r="E83" s="11" t="n">
        <v>5.59</v>
      </c>
      <c r="F83" s="9" t="s">
        <v>27</v>
      </c>
      <c r="G83" s="9" t="s">
        <v>19</v>
      </c>
      <c r="H83" s="12" t="n">
        <f aca="false">D83*E83</f>
        <v>626.08</v>
      </c>
    </row>
    <row r="84" customFormat="false" ht="15" hidden="false" customHeight="false" outlineLevel="0" collapsed="false">
      <c r="A84" s="3" t="n">
        <v>45480</v>
      </c>
      <c r="B84" s="4" t="s">
        <v>20</v>
      </c>
      <c r="C84" s="4" t="s">
        <v>9</v>
      </c>
      <c r="D84" s="5" t="n">
        <v>165</v>
      </c>
      <c r="E84" s="6" t="n">
        <v>2.31</v>
      </c>
      <c r="F84" s="4" t="s">
        <v>30</v>
      </c>
      <c r="G84" s="4" t="s">
        <v>11</v>
      </c>
      <c r="H84" s="7" t="n">
        <f aca="false">D84*E84</f>
        <v>381.15</v>
      </c>
    </row>
    <row r="85" customFormat="false" ht="15" hidden="false" customHeight="false" outlineLevel="0" collapsed="false">
      <c r="A85" s="8" t="n">
        <v>45480</v>
      </c>
      <c r="B85" s="9" t="s">
        <v>31</v>
      </c>
      <c r="C85" s="9" t="s">
        <v>29</v>
      </c>
      <c r="D85" s="10" t="n">
        <v>151</v>
      </c>
      <c r="E85" s="11" t="n">
        <v>1.59</v>
      </c>
      <c r="F85" s="9" t="s">
        <v>18</v>
      </c>
      <c r="G85" s="9" t="s">
        <v>26</v>
      </c>
      <c r="H85" s="12" t="n">
        <f aca="false">D85*E85</f>
        <v>240.09</v>
      </c>
    </row>
    <row r="86" customFormat="false" ht="15" hidden="false" customHeight="false" outlineLevel="0" collapsed="false">
      <c r="A86" s="3" t="n">
        <v>45487</v>
      </c>
      <c r="B86" s="4" t="s">
        <v>16</v>
      </c>
      <c r="C86" s="4" t="s">
        <v>17</v>
      </c>
      <c r="D86" s="5" t="n">
        <v>129</v>
      </c>
      <c r="E86" s="6" t="n">
        <v>2</v>
      </c>
      <c r="F86" s="4" t="s">
        <v>27</v>
      </c>
      <c r="G86" s="4" t="s">
        <v>11</v>
      </c>
      <c r="H86" s="7" t="n">
        <f aca="false">D86*E86</f>
        <v>258</v>
      </c>
    </row>
    <row r="87" customFormat="false" ht="15" hidden="false" customHeight="false" outlineLevel="0" collapsed="false">
      <c r="A87" s="8" t="n">
        <v>45491</v>
      </c>
      <c r="B87" s="9" t="s">
        <v>28</v>
      </c>
      <c r="C87" s="9" t="s">
        <v>29</v>
      </c>
      <c r="D87" s="10" t="n">
        <v>147</v>
      </c>
      <c r="E87" s="11" t="n">
        <v>1.94</v>
      </c>
      <c r="F87" s="9" t="s">
        <v>27</v>
      </c>
      <c r="G87" s="9" t="s">
        <v>26</v>
      </c>
      <c r="H87" s="12" t="n">
        <f aca="false">D87*E87</f>
        <v>285.18</v>
      </c>
    </row>
    <row r="88" customFormat="false" ht="15" hidden="false" customHeight="false" outlineLevel="0" collapsed="false">
      <c r="A88" s="3" t="n">
        <v>45491</v>
      </c>
      <c r="B88" s="4" t="s">
        <v>24</v>
      </c>
      <c r="C88" s="4" t="s">
        <v>9</v>
      </c>
      <c r="D88" s="5" t="n">
        <v>181</v>
      </c>
      <c r="E88" s="6" t="n">
        <v>4.06</v>
      </c>
      <c r="F88" s="4" t="s">
        <v>18</v>
      </c>
      <c r="G88" s="4" t="s">
        <v>15</v>
      </c>
      <c r="H88" s="7" t="n">
        <f aca="false">D88*E88</f>
        <v>734.86</v>
      </c>
    </row>
    <row r="89" customFormat="false" ht="15" hidden="false" customHeight="false" outlineLevel="0" collapsed="false">
      <c r="A89" s="8" t="n">
        <v>45497</v>
      </c>
      <c r="B89" s="9" t="s">
        <v>32</v>
      </c>
      <c r="C89" s="9" t="s">
        <v>22</v>
      </c>
      <c r="D89" s="10" t="n">
        <v>26</v>
      </c>
      <c r="E89" s="11" t="n">
        <v>2.9</v>
      </c>
      <c r="F89" s="9" t="s">
        <v>27</v>
      </c>
      <c r="G89" s="9" t="s">
        <v>19</v>
      </c>
      <c r="H89" s="12" t="n">
        <f aca="false">D89*E89</f>
        <v>75.4</v>
      </c>
    </row>
    <row r="90" customFormat="false" ht="15" hidden="false" customHeight="false" outlineLevel="0" collapsed="false">
      <c r="A90" s="3" t="n">
        <v>45497</v>
      </c>
      <c r="B90" s="4" t="s">
        <v>33</v>
      </c>
      <c r="C90" s="4" t="s">
        <v>9</v>
      </c>
      <c r="D90" s="5" t="n">
        <v>52</v>
      </c>
      <c r="E90" s="6" t="n">
        <v>8.88</v>
      </c>
      <c r="F90" s="4" t="s">
        <v>18</v>
      </c>
      <c r="G90" s="4" t="s">
        <v>19</v>
      </c>
      <c r="H90" s="7" t="n">
        <f aca="false">D90*E90</f>
        <v>461.76</v>
      </c>
    </row>
    <row r="91" customFormat="false" ht="15" hidden="false" customHeight="false" outlineLevel="0" collapsed="false">
      <c r="A91" s="8" t="n">
        <v>45500</v>
      </c>
      <c r="B91" s="9" t="s">
        <v>31</v>
      </c>
      <c r="C91" s="9" t="s">
        <v>29</v>
      </c>
      <c r="D91" s="10" t="n">
        <v>152</v>
      </c>
      <c r="E91" s="11" t="n">
        <v>1.63</v>
      </c>
      <c r="F91" s="9" t="s">
        <v>30</v>
      </c>
      <c r="G91" s="9" t="s">
        <v>25</v>
      </c>
      <c r="H91" s="12" t="n">
        <f aca="false">D91*E91</f>
        <v>247.76</v>
      </c>
    </row>
    <row r="92" customFormat="false" ht="15" hidden="false" customHeight="false" outlineLevel="0" collapsed="false">
      <c r="A92" s="3" t="n">
        <v>45506</v>
      </c>
      <c r="B92" s="4" t="s">
        <v>21</v>
      </c>
      <c r="C92" s="4" t="s">
        <v>22</v>
      </c>
      <c r="D92" s="5" t="n">
        <v>124</v>
      </c>
      <c r="E92" s="6" t="n">
        <v>4.79</v>
      </c>
      <c r="F92" s="4" t="s">
        <v>14</v>
      </c>
      <c r="G92" s="4" t="s">
        <v>15</v>
      </c>
      <c r="H92" s="7" t="n">
        <f aca="false">D92*E92</f>
        <v>593.96</v>
      </c>
    </row>
    <row r="93" customFormat="false" ht="15" hidden="false" customHeight="false" outlineLevel="0" collapsed="false">
      <c r="A93" s="8" t="n">
        <v>45511</v>
      </c>
      <c r="B93" s="9" t="s">
        <v>32</v>
      </c>
      <c r="C93" s="9" t="s">
        <v>22</v>
      </c>
      <c r="D93" s="10" t="n">
        <v>155</v>
      </c>
      <c r="E93" s="11" t="n">
        <v>3.03</v>
      </c>
      <c r="F93" s="9" t="s">
        <v>27</v>
      </c>
      <c r="G93" s="9" t="s">
        <v>11</v>
      </c>
      <c r="H93" s="12" t="n">
        <f aca="false">D93*E93</f>
        <v>469.65</v>
      </c>
    </row>
    <row r="94" customFormat="false" ht="15" hidden="false" customHeight="false" outlineLevel="0" collapsed="false">
      <c r="A94" s="3" t="n">
        <v>45514</v>
      </c>
      <c r="B94" s="4" t="s">
        <v>20</v>
      </c>
      <c r="C94" s="4" t="s">
        <v>9</v>
      </c>
      <c r="D94" s="5" t="n">
        <v>197</v>
      </c>
      <c r="E94" s="6" t="n">
        <v>2.29</v>
      </c>
      <c r="F94" s="4" t="s">
        <v>30</v>
      </c>
      <c r="G94" s="4" t="s">
        <v>19</v>
      </c>
      <c r="H94" s="7" t="n">
        <f aca="false">D94*E94</f>
        <v>451.13</v>
      </c>
    </row>
    <row r="95" customFormat="false" ht="15" hidden="false" customHeight="false" outlineLevel="0" collapsed="false">
      <c r="A95" s="8" t="n">
        <v>45516</v>
      </c>
      <c r="B95" s="9" t="s">
        <v>12</v>
      </c>
      <c r="C95" s="9" t="s">
        <v>13</v>
      </c>
      <c r="D95" s="10" t="n">
        <v>125</v>
      </c>
      <c r="E95" s="11" t="n">
        <v>5.28</v>
      </c>
      <c r="F95" s="9" t="s">
        <v>10</v>
      </c>
      <c r="G95" s="9" t="s">
        <v>11</v>
      </c>
      <c r="H95" s="12" t="n">
        <f aca="false">D95*E95</f>
        <v>660</v>
      </c>
    </row>
    <row r="96" customFormat="false" ht="15" hidden="false" customHeight="false" outlineLevel="0" collapsed="false">
      <c r="A96" s="3" t="n">
        <v>45522</v>
      </c>
      <c r="B96" s="4" t="s">
        <v>21</v>
      </c>
      <c r="C96" s="4" t="s">
        <v>22</v>
      </c>
      <c r="D96" s="5" t="n">
        <v>128</v>
      </c>
      <c r="E96" s="6" t="n">
        <v>4.78</v>
      </c>
      <c r="F96" s="4" t="s">
        <v>30</v>
      </c>
      <c r="G96" s="4" t="s">
        <v>25</v>
      </c>
      <c r="H96" s="7" t="n">
        <f aca="false">D96*E96</f>
        <v>611.84</v>
      </c>
    </row>
    <row r="97" customFormat="false" ht="15" hidden="false" customHeight="false" outlineLevel="0" collapsed="false">
      <c r="A97" s="8" t="n">
        <v>45524</v>
      </c>
      <c r="B97" s="9" t="s">
        <v>24</v>
      </c>
      <c r="C97" s="9" t="s">
        <v>9</v>
      </c>
      <c r="D97" s="10" t="n">
        <v>51</v>
      </c>
      <c r="E97" s="11" t="n">
        <v>3.94</v>
      </c>
      <c r="F97" s="9" t="s">
        <v>10</v>
      </c>
      <c r="G97" s="9" t="s">
        <v>19</v>
      </c>
      <c r="H97" s="12" t="n">
        <f aca="false">D97*E97</f>
        <v>200.94</v>
      </c>
    </row>
    <row r="98" customFormat="false" ht="15" hidden="false" customHeight="false" outlineLevel="0" collapsed="false">
      <c r="A98" s="3" t="n">
        <v>45524</v>
      </c>
      <c r="B98" s="4" t="s">
        <v>32</v>
      </c>
      <c r="C98" s="4" t="s">
        <v>22</v>
      </c>
      <c r="D98" s="5" t="n">
        <v>118</v>
      </c>
      <c r="E98" s="6" t="n">
        <v>3.05</v>
      </c>
      <c r="F98" s="4" t="s">
        <v>30</v>
      </c>
      <c r="G98" s="4" t="s">
        <v>26</v>
      </c>
      <c r="H98" s="7" t="n">
        <f aca="false">D98*E98</f>
        <v>359.9</v>
      </c>
    </row>
    <row r="99" customFormat="false" ht="15" hidden="false" customHeight="false" outlineLevel="0" collapsed="false">
      <c r="A99" s="8" t="n">
        <v>45526</v>
      </c>
      <c r="B99" s="9" t="s">
        <v>24</v>
      </c>
      <c r="C99" s="9" t="s">
        <v>9</v>
      </c>
      <c r="D99" s="10" t="n">
        <v>28</v>
      </c>
      <c r="E99" s="11" t="n">
        <v>3.79</v>
      </c>
      <c r="F99" s="9" t="s">
        <v>27</v>
      </c>
      <c r="G99" s="9" t="s">
        <v>26</v>
      </c>
      <c r="H99" s="12" t="n">
        <f aca="false">D99*E99</f>
        <v>106.12</v>
      </c>
    </row>
    <row r="100" customFormat="false" ht="15" hidden="false" customHeight="false" outlineLevel="0" collapsed="false">
      <c r="A100" s="3" t="n">
        <v>45529</v>
      </c>
      <c r="B100" s="4" t="s">
        <v>33</v>
      </c>
      <c r="C100" s="4" t="s">
        <v>9</v>
      </c>
      <c r="D100" s="5" t="n">
        <v>152</v>
      </c>
      <c r="E100" s="6" t="n">
        <v>8.76</v>
      </c>
      <c r="F100" s="4" t="s">
        <v>14</v>
      </c>
      <c r="G100" s="4" t="s">
        <v>25</v>
      </c>
      <c r="H100" s="7" t="n">
        <f aca="false">D100*E100</f>
        <v>1331.52</v>
      </c>
    </row>
    <row r="101" customFormat="false" ht="15" hidden="false" customHeight="false" outlineLevel="0" collapsed="false">
      <c r="A101" s="8" t="n">
        <v>45530</v>
      </c>
      <c r="B101" s="9" t="s">
        <v>31</v>
      </c>
      <c r="C101" s="9" t="s">
        <v>29</v>
      </c>
      <c r="D101" s="10" t="n">
        <v>123</v>
      </c>
      <c r="E101" s="11" t="n">
        <v>1.62</v>
      </c>
      <c r="F101" s="9" t="s">
        <v>27</v>
      </c>
      <c r="G101" s="9" t="s">
        <v>25</v>
      </c>
      <c r="H101" s="12" t="n">
        <f aca="false">D101*E101</f>
        <v>199.26</v>
      </c>
    </row>
    <row r="102" customFormat="false" ht="15" hidden="false" customHeight="false" outlineLevel="0" collapsed="false">
      <c r="A102" s="3" t="n">
        <v>45531</v>
      </c>
      <c r="B102" s="4" t="s">
        <v>20</v>
      </c>
      <c r="C102" s="4" t="s">
        <v>9</v>
      </c>
      <c r="D102" s="5" t="n">
        <v>169</v>
      </c>
      <c r="E102" s="6" t="n">
        <v>2.3</v>
      </c>
      <c r="F102" s="4" t="s">
        <v>18</v>
      </c>
      <c r="G102" s="4" t="s">
        <v>26</v>
      </c>
      <c r="H102" s="7" t="n">
        <f aca="false">D102*E102</f>
        <v>388.7</v>
      </c>
    </row>
    <row r="103" customFormat="false" ht="15" hidden="false" customHeight="false" outlineLevel="0" collapsed="false">
      <c r="A103" s="8" t="n">
        <v>45534</v>
      </c>
      <c r="B103" s="9" t="s">
        <v>21</v>
      </c>
      <c r="C103" s="9" t="s">
        <v>22</v>
      </c>
      <c r="D103" s="10" t="n">
        <v>131</v>
      </c>
      <c r="E103" s="11" t="n">
        <v>4.9</v>
      </c>
      <c r="F103" s="9" t="s">
        <v>10</v>
      </c>
      <c r="G103" s="9" t="s">
        <v>11</v>
      </c>
      <c r="H103" s="12" t="n">
        <f aca="false">D103*E103</f>
        <v>641.9</v>
      </c>
    </row>
    <row r="104" customFormat="false" ht="15" hidden="false" customHeight="false" outlineLevel="0" collapsed="false">
      <c r="A104" s="3" t="n">
        <v>45548</v>
      </c>
      <c r="B104" s="4" t="s">
        <v>20</v>
      </c>
      <c r="C104" s="4" t="s">
        <v>9</v>
      </c>
      <c r="D104" s="5" t="n">
        <v>139</v>
      </c>
      <c r="E104" s="6" t="n">
        <v>2.38</v>
      </c>
      <c r="F104" s="4" t="s">
        <v>30</v>
      </c>
      <c r="G104" s="4" t="s">
        <v>19</v>
      </c>
      <c r="H104" s="7" t="n">
        <f aca="false">D104*E104</f>
        <v>330.82</v>
      </c>
    </row>
    <row r="105" customFormat="false" ht="15" hidden="false" customHeight="false" outlineLevel="0" collapsed="false">
      <c r="A105" s="8" t="n">
        <v>45550</v>
      </c>
      <c r="B105" s="9" t="s">
        <v>16</v>
      </c>
      <c r="C105" s="9" t="s">
        <v>17</v>
      </c>
      <c r="D105" s="10" t="n">
        <v>16</v>
      </c>
      <c r="E105" s="11" t="n">
        <v>2</v>
      </c>
      <c r="F105" s="9" t="s">
        <v>30</v>
      </c>
      <c r="G105" s="9" t="s">
        <v>26</v>
      </c>
      <c r="H105" s="12" t="n">
        <f aca="false">D105*E105</f>
        <v>32</v>
      </c>
    </row>
    <row r="106" customFormat="false" ht="15" hidden="false" customHeight="false" outlineLevel="0" collapsed="false">
      <c r="A106" s="3" t="n">
        <v>45550</v>
      </c>
      <c r="B106" s="4" t="s">
        <v>31</v>
      </c>
      <c r="C106" s="4" t="s">
        <v>29</v>
      </c>
      <c r="D106" s="5" t="n">
        <v>74</v>
      </c>
      <c r="E106" s="6" t="n">
        <v>1.65</v>
      </c>
      <c r="F106" s="4" t="s">
        <v>14</v>
      </c>
      <c r="G106" s="4" t="s">
        <v>11</v>
      </c>
      <c r="H106" s="7" t="n">
        <f aca="false">D106*E106</f>
        <v>122.1</v>
      </c>
    </row>
    <row r="107" customFormat="false" ht="15" hidden="false" customHeight="false" outlineLevel="0" collapsed="false">
      <c r="A107" s="8" t="n">
        <v>45551</v>
      </c>
      <c r="B107" s="9" t="s">
        <v>32</v>
      </c>
      <c r="C107" s="9" t="s">
        <v>22</v>
      </c>
      <c r="D107" s="10" t="n">
        <v>180</v>
      </c>
      <c r="E107" s="11" t="n">
        <v>2.96</v>
      </c>
      <c r="F107" s="9" t="s">
        <v>18</v>
      </c>
      <c r="G107" s="9" t="s">
        <v>19</v>
      </c>
      <c r="H107" s="12" t="n">
        <f aca="false">D107*E107</f>
        <v>532.8</v>
      </c>
    </row>
    <row r="108" customFormat="false" ht="15" hidden="false" customHeight="false" outlineLevel="0" collapsed="false">
      <c r="A108" s="3" t="n">
        <v>45559</v>
      </c>
      <c r="B108" s="4" t="s">
        <v>28</v>
      </c>
      <c r="C108" s="4" t="s">
        <v>29</v>
      </c>
      <c r="D108" s="5" t="n">
        <v>125</v>
      </c>
      <c r="E108" s="6" t="n">
        <v>1.97</v>
      </c>
      <c r="F108" s="4" t="s">
        <v>23</v>
      </c>
      <c r="G108" s="4" t="s">
        <v>26</v>
      </c>
      <c r="H108" s="7" t="n">
        <f aca="false">D108*E108</f>
        <v>246.25</v>
      </c>
    </row>
    <row r="109" customFormat="false" ht="15" hidden="false" customHeight="false" outlineLevel="0" collapsed="false">
      <c r="A109" s="8" t="n">
        <v>45568</v>
      </c>
      <c r="B109" s="9" t="s">
        <v>12</v>
      </c>
      <c r="C109" s="9" t="s">
        <v>13</v>
      </c>
      <c r="D109" s="10" t="n">
        <v>10</v>
      </c>
      <c r="E109" s="11" t="n">
        <v>5.54</v>
      </c>
      <c r="F109" s="9" t="s">
        <v>18</v>
      </c>
      <c r="G109" s="9" t="s">
        <v>11</v>
      </c>
      <c r="H109" s="12" t="n">
        <f aca="false">D109*E109</f>
        <v>55.4</v>
      </c>
    </row>
    <row r="110" customFormat="false" ht="15" hidden="false" customHeight="false" outlineLevel="0" collapsed="false">
      <c r="A110" s="3" t="n">
        <v>45570</v>
      </c>
      <c r="B110" s="4" t="s">
        <v>32</v>
      </c>
      <c r="C110" s="4" t="s">
        <v>22</v>
      </c>
      <c r="D110" s="5" t="n">
        <v>166</v>
      </c>
      <c r="E110" s="6" t="n">
        <v>3.13</v>
      </c>
      <c r="F110" s="4" t="s">
        <v>30</v>
      </c>
      <c r="G110" s="4" t="s">
        <v>26</v>
      </c>
      <c r="H110" s="7" t="n">
        <f aca="false">D110*E110</f>
        <v>519.58</v>
      </c>
    </row>
    <row r="111" customFormat="false" ht="15" hidden="false" customHeight="false" outlineLevel="0" collapsed="false">
      <c r="A111" s="8" t="n">
        <v>45571</v>
      </c>
      <c r="B111" s="9" t="s">
        <v>33</v>
      </c>
      <c r="C111" s="9" t="s">
        <v>9</v>
      </c>
      <c r="D111" s="10" t="n">
        <v>104</v>
      </c>
      <c r="E111" s="11" t="n">
        <v>9.06</v>
      </c>
      <c r="F111" s="9" t="s">
        <v>10</v>
      </c>
      <c r="G111" s="9" t="s">
        <v>25</v>
      </c>
      <c r="H111" s="12" t="n">
        <f aca="false">D111*E111</f>
        <v>942.24</v>
      </c>
    </row>
    <row r="112" customFormat="false" ht="15" hidden="false" customHeight="false" outlineLevel="0" collapsed="false">
      <c r="A112" s="3" t="n">
        <v>45572</v>
      </c>
      <c r="B112" s="4" t="s">
        <v>31</v>
      </c>
      <c r="C112" s="4" t="s">
        <v>29</v>
      </c>
      <c r="D112" s="5" t="n">
        <v>50</v>
      </c>
      <c r="E112" s="6" t="n">
        <v>1.63</v>
      </c>
      <c r="F112" s="4" t="s">
        <v>18</v>
      </c>
      <c r="G112" s="4" t="s">
        <v>25</v>
      </c>
      <c r="H112" s="7" t="n">
        <f aca="false">D112*E112</f>
        <v>81.5</v>
      </c>
    </row>
    <row r="113" customFormat="false" ht="15" hidden="false" customHeight="false" outlineLevel="0" collapsed="false">
      <c r="A113" s="8" t="n">
        <v>45573</v>
      </c>
      <c r="B113" s="9" t="s">
        <v>8</v>
      </c>
      <c r="C113" s="9" t="s">
        <v>9</v>
      </c>
      <c r="D113" s="10" t="n">
        <v>22</v>
      </c>
      <c r="E113" s="11" t="n">
        <v>3.54</v>
      </c>
      <c r="F113" s="9" t="s">
        <v>27</v>
      </c>
      <c r="G113" s="9" t="s">
        <v>11</v>
      </c>
      <c r="H113" s="12" t="n">
        <f aca="false">D113*E113</f>
        <v>77.88</v>
      </c>
    </row>
    <row r="114" customFormat="false" ht="15" hidden="false" customHeight="false" outlineLevel="0" collapsed="false">
      <c r="A114" s="3" t="n">
        <v>45575</v>
      </c>
      <c r="B114" s="4" t="s">
        <v>20</v>
      </c>
      <c r="C114" s="4" t="s">
        <v>9</v>
      </c>
      <c r="D114" s="5" t="n">
        <v>59</v>
      </c>
      <c r="E114" s="6" t="n">
        <v>2.27</v>
      </c>
      <c r="F114" s="4" t="s">
        <v>18</v>
      </c>
      <c r="G114" s="4" t="s">
        <v>15</v>
      </c>
      <c r="H114" s="7" t="n">
        <f aca="false">D114*E114</f>
        <v>133.93</v>
      </c>
    </row>
    <row r="115" customFormat="false" ht="15" hidden="false" customHeight="false" outlineLevel="0" collapsed="false">
      <c r="A115" s="8" t="n">
        <v>45576</v>
      </c>
      <c r="B115" s="9" t="s">
        <v>33</v>
      </c>
      <c r="C115" s="9" t="s">
        <v>9</v>
      </c>
      <c r="D115" s="10" t="n">
        <v>142</v>
      </c>
      <c r="E115" s="11" t="n">
        <v>9.39</v>
      </c>
      <c r="F115" s="9" t="s">
        <v>14</v>
      </c>
      <c r="G115" s="9" t="s">
        <v>15</v>
      </c>
      <c r="H115" s="12" t="n">
        <f aca="false">D115*E115</f>
        <v>1333.38</v>
      </c>
    </row>
    <row r="116" customFormat="false" ht="15" hidden="false" customHeight="false" outlineLevel="0" collapsed="false">
      <c r="A116" s="3" t="n">
        <v>45579</v>
      </c>
      <c r="B116" s="4" t="s">
        <v>33</v>
      </c>
      <c r="C116" s="4" t="s">
        <v>9</v>
      </c>
      <c r="D116" s="5" t="n">
        <v>38</v>
      </c>
      <c r="E116" s="6" t="n">
        <v>8.61</v>
      </c>
      <c r="F116" s="4" t="s">
        <v>30</v>
      </c>
      <c r="G116" s="4" t="s">
        <v>15</v>
      </c>
      <c r="H116" s="7" t="n">
        <f aca="false">D116*E116</f>
        <v>327.18</v>
      </c>
    </row>
    <row r="117" customFormat="false" ht="15" hidden="false" customHeight="false" outlineLevel="0" collapsed="false">
      <c r="A117" s="8" t="n">
        <v>45580</v>
      </c>
      <c r="B117" s="9" t="s">
        <v>33</v>
      </c>
      <c r="C117" s="9" t="s">
        <v>9</v>
      </c>
      <c r="D117" s="10" t="n">
        <v>31</v>
      </c>
      <c r="E117" s="11" t="n">
        <v>9.12</v>
      </c>
      <c r="F117" s="9" t="s">
        <v>10</v>
      </c>
      <c r="G117" s="9" t="s">
        <v>25</v>
      </c>
      <c r="H117" s="12" t="n">
        <f aca="false">D117*E117</f>
        <v>282.72</v>
      </c>
    </row>
    <row r="118" customFormat="false" ht="15" hidden="false" customHeight="false" outlineLevel="0" collapsed="false">
      <c r="A118" s="3" t="n">
        <v>45581</v>
      </c>
      <c r="B118" s="4" t="s">
        <v>12</v>
      </c>
      <c r="C118" s="4" t="s">
        <v>13</v>
      </c>
      <c r="D118" s="5" t="n">
        <v>90</v>
      </c>
      <c r="E118" s="6" t="n">
        <v>5.73</v>
      </c>
      <c r="F118" s="4" t="s">
        <v>10</v>
      </c>
      <c r="G118" s="4" t="s">
        <v>19</v>
      </c>
      <c r="H118" s="7" t="n">
        <f aca="false">D118*E118</f>
        <v>515.7</v>
      </c>
    </row>
    <row r="119" customFormat="false" ht="15" hidden="false" customHeight="false" outlineLevel="0" collapsed="false">
      <c r="A119" s="8" t="n">
        <v>45586</v>
      </c>
      <c r="B119" s="9" t="s">
        <v>28</v>
      </c>
      <c r="C119" s="9" t="s">
        <v>29</v>
      </c>
      <c r="D119" s="10" t="n">
        <v>132</v>
      </c>
      <c r="E119" s="11" t="n">
        <v>1.8</v>
      </c>
      <c r="F119" s="9" t="s">
        <v>23</v>
      </c>
      <c r="G119" s="9" t="s">
        <v>19</v>
      </c>
      <c r="H119" s="12" t="n">
        <f aca="false">D119*E119</f>
        <v>237.6</v>
      </c>
    </row>
    <row r="120" customFormat="false" ht="15" hidden="false" customHeight="false" outlineLevel="0" collapsed="false">
      <c r="A120" s="3" t="n">
        <v>45587</v>
      </c>
      <c r="B120" s="4" t="s">
        <v>21</v>
      </c>
      <c r="C120" s="4" t="s">
        <v>22</v>
      </c>
      <c r="D120" s="5" t="n">
        <v>190</v>
      </c>
      <c r="E120" s="6" t="n">
        <v>4.55</v>
      </c>
      <c r="F120" s="4" t="s">
        <v>30</v>
      </c>
      <c r="G120" s="4" t="s">
        <v>15</v>
      </c>
      <c r="H120" s="7" t="n">
        <f aca="false">D120*E120</f>
        <v>864.5</v>
      </c>
    </row>
    <row r="121" customFormat="false" ht="15" hidden="false" customHeight="false" outlineLevel="0" collapsed="false">
      <c r="A121" s="8" t="n">
        <v>45588</v>
      </c>
      <c r="B121" s="9" t="s">
        <v>12</v>
      </c>
      <c r="C121" s="9" t="s">
        <v>13</v>
      </c>
      <c r="D121" s="10" t="n">
        <v>25</v>
      </c>
      <c r="E121" s="11" t="n">
        <v>5.63</v>
      </c>
      <c r="F121" s="9" t="s">
        <v>14</v>
      </c>
      <c r="G121" s="9" t="s">
        <v>11</v>
      </c>
      <c r="H121" s="12" t="n">
        <f aca="false">D121*E121</f>
        <v>140.75</v>
      </c>
    </row>
    <row r="122" customFormat="false" ht="15" hidden="false" customHeight="false" outlineLevel="0" collapsed="false">
      <c r="A122" s="3" t="n">
        <v>45588</v>
      </c>
      <c r="B122" s="4" t="s">
        <v>16</v>
      </c>
      <c r="C122" s="4" t="s">
        <v>17</v>
      </c>
      <c r="D122" s="5" t="n">
        <v>20</v>
      </c>
      <c r="E122" s="6" t="n">
        <v>2.01</v>
      </c>
      <c r="F122" s="4" t="s">
        <v>18</v>
      </c>
      <c r="G122" s="4" t="s">
        <v>26</v>
      </c>
      <c r="H122" s="7" t="n">
        <f aca="false">D122*E122</f>
        <v>40.2</v>
      </c>
    </row>
    <row r="123" customFormat="false" ht="15" hidden="false" customHeight="false" outlineLevel="0" collapsed="false">
      <c r="A123" s="8" t="n">
        <v>45591</v>
      </c>
      <c r="B123" s="9" t="s">
        <v>31</v>
      </c>
      <c r="C123" s="9" t="s">
        <v>29</v>
      </c>
      <c r="D123" s="10" t="n">
        <v>138</v>
      </c>
      <c r="E123" s="11" t="n">
        <v>1.66</v>
      </c>
      <c r="F123" s="9" t="s">
        <v>27</v>
      </c>
      <c r="G123" s="9" t="s">
        <v>15</v>
      </c>
      <c r="H123" s="12" t="n">
        <f aca="false">D123*E123</f>
        <v>229.08</v>
      </c>
    </row>
    <row r="124" customFormat="false" ht="15" hidden="false" customHeight="false" outlineLevel="0" collapsed="false">
      <c r="A124" s="3" t="n">
        <v>45593</v>
      </c>
      <c r="B124" s="4" t="s">
        <v>12</v>
      </c>
      <c r="C124" s="4" t="s">
        <v>13</v>
      </c>
      <c r="D124" s="5" t="n">
        <v>162</v>
      </c>
      <c r="E124" s="6" t="n">
        <v>5.37</v>
      </c>
      <c r="F124" s="4" t="s">
        <v>14</v>
      </c>
      <c r="G124" s="4" t="s">
        <v>15</v>
      </c>
      <c r="H124" s="7" t="n">
        <f aca="false">D124*E124</f>
        <v>869.94</v>
      </c>
    </row>
    <row r="125" customFormat="false" ht="15" hidden="false" customHeight="false" outlineLevel="0" collapsed="false">
      <c r="A125" s="8" t="n">
        <v>45594</v>
      </c>
      <c r="B125" s="9" t="s">
        <v>28</v>
      </c>
      <c r="C125" s="9" t="s">
        <v>29</v>
      </c>
      <c r="D125" s="10" t="n">
        <v>18</v>
      </c>
      <c r="E125" s="11" t="n">
        <v>1.8</v>
      </c>
      <c r="F125" s="9" t="s">
        <v>10</v>
      </c>
      <c r="G125" s="9" t="s">
        <v>15</v>
      </c>
      <c r="H125" s="12" t="n">
        <f aca="false">D125*E125</f>
        <v>32.4</v>
      </c>
    </row>
    <row r="126" customFormat="false" ht="15" hidden="false" customHeight="false" outlineLevel="0" collapsed="false">
      <c r="A126" s="3" t="n">
        <v>45595</v>
      </c>
      <c r="B126" s="4" t="s">
        <v>21</v>
      </c>
      <c r="C126" s="4" t="s">
        <v>22</v>
      </c>
      <c r="D126" s="5" t="n">
        <v>36</v>
      </c>
      <c r="E126" s="6" t="n">
        <v>4.84</v>
      </c>
      <c r="F126" s="4" t="s">
        <v>23</v>
      </c>
      <c r="G126" s="4" t="s">
        <v>26</v>
      </c>
      <c r="H126" s="7" t="n">
        <f aca="false">D126*E126</f>
        <v>174.24</v>
      </c>
    </row>
    <row r="127" customFormat="false" ht="15" hidden="false" customHeight="false" outlineLevel="0" collapsed="false">
      <c r="A127" s="8" t="n">
        <v>45602</v>
      </c>
      <c r="B127" s="9" t="s">
        <v>12</v>
      </c>
      <c r="C127" s="9" t="s">
        <v>13</v>
      </c>
      <c r="D127" s="10" t="n">
        <v>39</v>
      </c>
      <c r="E127" s="11" t="n">
        <v>5.43</v>
      </c>
      <c r="F127" s="9" t="s">
        <v>27</v>
      </c>
      <c r="G127" s="9" t="s">
        <v>15</v>
      </c>
      <c r="H127" s="12" t="n">
        <f aca="false">D127*E127</f>
        <v>211.77</v>
      </c>
    </row>
    <row r="128" customFormat="false" ht="15" hidden="false" customHeight="false" outlineLevel="0" collapsed="false">
      <c r="A128" s="3" t="n">
        <v>45607</v>
      </c>
      <c r="B128" s="4" t="s">
        <v>16</v>
      </c>
      <c r="C128" s="4" t="s">
        <v>17</v>
      </c>
      <c r="D128" s="5" t="n">
        <v>87</v>
      </c>
      <c r="E128" s="6" t="n">
        <v>1.97</v>
      </c>
      <c r="F128" s="4" t="s">
        <v>14</v>
      </c>
      <c r="G128" s="4" t="s">
        <v>19</v>
      </c>
      <c r="H128" s="7" t="n">
        <f aca="false">D128*E128</f>
        <v>171.39</v>
      </c>
    </row>
    <row r="129" customFormat="false" ht="15" hidden="false" customHeight="false" outlineLevel="0" collapsed="false">
      <c r="A129" s="8" t="n">
        <v>45607</v>
      </c>
      <c r="B129" s="9" t="s">
        <v>12</v>
      </c>
      <c r="C129" s="9" t="s">
        <v>13</v>
      </c>
      <c r="D129" s="10" t="n">
        <v>133</v>
      </c>
      <c r="E129" s="11" t="n">
        <v>5.47</v>
      </c>
      <c r="F129" s="9" t="s">
        <v>30</v>
      </c>
      <c r="G129" s="9" t="s">
        <v>26</v>
      </c>
      <c r="H129" s="12" t="n">
        <f aca="false">D129*E129</f>
        <v>727.51</v>
      </c>
    </row>
    <row r="130" customFormat="false" ht="15" hidden="false" customHeight="false" outlineLevel="0" collapsed="false">
      <c r="A130" s="3" t="n">
        <v>45609</v>
      </c>
      <c r="B130" s="4" t="s">
        <v>20</v>
      </c>
      <c r="C130" s="4" t="s">
        <v>9</v>
      </c>
      <c r="D130" s="5" t="n">
        <v>70</v>
      </c>
      <c r="E130" s="6" t="n">
        <v>2.37</v>
      </c>
      <c r="F130" s="4" t="s">
        <v>10</v>
      </c>
      <c r="G130" s="4" t="s">
        <v>25</v>
      </c>
      <c r="H130" s="7" t="n">
        <f aca="false">D130*E130</f>
        <v>165.9</v>
      </c>
    </row>
    <row r="131" customFormat="false" ht="15" hidden="false" customHeight="false" outlineLevel="0" collapsed="false">
      <c r="A131" s="8" t="n">
        <v>45611</v>
      </c>
      <c r="B131" s="9" t="s">
        <v>24</v>
      </c>
      <c r="C131" s="9" t="s">
        <v>9</v>
      </c>
      <c r="D131" s="10" t="n">
        <v>179</v>
      </c>
      <c r="E131" s="11" t="n">
        <v>4.13</v>
      </c>
      <c r="F131" s="9" t="s">
        <v>30</v>
      </c>
      <c r="G131" s="9" t="s">
        <v>19</v>
      </c>
      <c r="H131" s="12" t="n">
        <f aca="false">D131*E131</f>
        <v>739.27</v>
      </c>
    </row>
    <row r="132" customFormat="false" ht="15" hidden="false" customHeight="false" outlineLevel="0" collapsed="false">
      <c r="A132" s="3" t="n">
        <v>45612</v>
      </c>
      <c r="B132" s="4" t="s">
        <v>21</v>
      </c>
      <c r="C132" s="4" t="s">
        <v>22</v>
      </c>
      <c r="D132" s="5" t="n">
        <v>80</v>
      </c>
      <c r="E132" s="6" t="n">
        <v>4.72</v>
      </c>
      <c r="F132" s="4" t="s">
        <v>30</v>
      </c>
      <c r="G132" s="4" t="s">
        <v>19</v>
      </c>
      <c r="H132" s="7" t="n">
        <f aca="false">D132*E132</f>
        <v>377.6</v>
      </c>
    </row>
    <row r="133" customFormat="false" ht="15" hidden="false" customHeight="false" outlineLevel="0" collapsed="false">
      <c r="A133" s="8" t="n">
        <v>45616</v>
      </c>
      <c r="B133" s="9" t="s">
        <v>28</v>
      </c>
      <c r="C133" s="9" t="s">
        <v>29</v>
      </c>
      <c r="D133" s="10" t="n">
        <v>80</v>
      </c>
      <c r="E133" s="11" t="n">
        <v>1.8</v>
      </c>
      <c r="F133" s="9" t="s">
        <v>23</v>
      </c>
      <c r="G133" s="9" t="s">
        <v>15</v>
      </c>
      <c r="H133" s="12" t="n">
        <f aca="false">D133*E133</f>
        <v>144</v>
      </c>
    </row>
    <row r="134" customFormat="false" ht="15" hidden="false" customHeight="false" outlineLevel="0" collapsed="false">
      <c r="A134" s="3" t="n">
        <v>45618</v>
      </c>
      <c r="B134" s="4" t="s">
        <v>32</v>
      </c>
      <c r="C134" s="4" t="s">
        <v>22</v>
      </c>
      <c r="D134" s="5" t="n">
        <v>51</v>
      </c>
      <c r="E134" s="6" t="n">
        <v>3.06</v>
      </c>
      <c r="F134" s="4" t="s">
        <v>27</v>
      </c>
      <c r="G134" s="4" t="s">
        <v>25</v>
      </c>
      <c r="H134" s="7" t="n">
        <f aca="false">D134*E134</f>
        <v>156.06</v>
      </c>
    </row>
    <row r="135" customFormat="false" ht="15" hidden="false" customHeight="false" outlineLevel="0" collapsed="false">
      <c r="A135" s="8" t="n">
        <v>45619</v>
      </c>
      <c r="B135" s="9" t="s">
        <v>8</v>
      </c>
      <c r="C135" s="9" t="s">
        <v>9</v>
      </c>
      <c r="D135" s="10" t="n">
        <v>16</v>
      </c>
      <c r="E135" s="11" t="n">
        <v>3.57</v>
      </c>
      <c r="F135" s="9" t="s">
        <v>10</v>
      </c>
      <c r="G135" s="9" t="s">
        <v>15</v>
      </c>
      <c r="H135" s="12" t="n">
        <f aca="false">D135*E135</f>
        <v>57.12</v>
      </c>
    </row>
    <row r="136" customFormat="false" ht="15" hidden="false" customHeight="false" outlineLevel="0" collapsed="false">
      <c r="A136" s="3" t="n">
        <v>45619</v>
      </c>
      <c r="B136" s="4" t="s">
        <v>12</v>
      </c>
      <c r="C136" s="4" t="s">
        <v>13</v>
      </c>
      <c r="D136" s="5" t="n">
        <v>165</v>
      </c>
      <c r="E136" s="6" t="n">
        <v>5.32</v>
      </c>
      <c r="F136" s="4" t="s">
        <v>23</v>
      </c>
      <c r="G136" s="4" t="s">
        <v>15</v>
      </c>
      <c r="H136" s="7" t="n">
        <f aca="false">D136*E136</f>
        <v>877.8</v>
      </c>
    </row>
    <row r="137" customFormat="false" ht="15" hidden="false" customHeight="false" outlineLevel="0" collapsed="false">
      <c r="A137" s="8" t="n">
        <v>45622</v>
      </c>
      <c r="B137" s="9" t="s">
        <v>31</v>
      </c>
      <c r="C137" s="9" t="s">
        <v>29</v>
      </c>
      <c r="D137" s="10" t="n">
        <v>124</v>
      </c>
      <c r="E137" s="11" t="n">
        <v>1.64</v>
      </c>
      <c r="F137" s="9" t="s">
        <v>14</v>
      </c>
      <c r="G137" s="9" t="s">
        <v>19</v>
      </c>
      <c r="H137" s="12" t="n">
        <f aca="false">D137*E137</f>
        <v>203.36</v>
      </c>
    </row>
    <row r="138" customFormat="false" ht="15" hidden="false" customHeight="false" outlineLevel="0" collapsed="false">
      <c r="A138" s="3" t="n">
        <v>45630</v>
      </c>
      <c r="B138" s="4" t="s">
        <v>31</v>
      </c>
      <c r="C138" s="4" t="s">
        <v>29</v>
      </c>
      <c r="D138" s="5" t="n">
        <v>49</v>
      </c>
      <c r="E138" s="6" t="n">
        <v>1.54</v>
      </c>
      <c r="F138" s="4" t="s">
        <v>10</v>
      </c>
      <c r="G138" s="4" t="s">
        <v>11</v>
      </c>
      <c r="H138" s="7" t="n">
        <f aca="false">D138*E138</f>
        <v>75.46</v>
      </c>
    </row>
    <row r="139" customFormat="false" ht="15" hidden="false" customHeight="false" outlineLevel="0" collapsed="false">
      <c r="A139" s="8" t="n">
        <v>45634</v>
      </c>
      <c r="B139" s="9" t="s">
        <v>8</v>
      </c>
      <c r="C139" s="9" t="s">
        <v>9</v>
      </c>
      <c r="D139" s="10" t="n">
        <v>154</v>
      </c>
      <c r="E139" s="11" t="n">
        <v>3.65</v>
      </c>
      <c r="F139" s="9" t="s">
        <v>18</v>
      </c>
      <c r="G139" s="9" t="s">
        <v>19</v>
      </c>
      <c r="H139" s="12" t="n">
        <f aca="false">D139*E139</f>
        <v>562.1</v>
      </c>
    </row>
    <row r="140" customFormat="false" ht="15" hidden="false" customHeight="false" outlineLevel="0" collapsed="false">
      <c r="A140" s="3" t="n">
        <v>45636</v>
      </c>
      <c r="B140" s="4" t="s">
        <v>8</v>
      </c>
      <c r="C140" s="4" t="s">
        <v>9</v>
      </c>
      <c r="D140" s="5" t="n">
        <v>25</v>
      </c>
      <c r="E140" s="6" t="n">
        <v>3.46</v>
      </c>
      <c r="F140" s="4" t="s">
        <v>23</v>
      </c>
      <c r="G140" s="4" t="s">
        <v>11</v>
      </c>
      <c r="H140" s="7" t="n">
        <f aca="false">D140*E140</f>
        <v>86.5</v>
      </c>
    </row>
    <row r="141" customFormat="false" ht="15" hidden="false" customHeight="false" outlineLevel="0" collapsed="false">
      <c r="A141" s="8" t="n">
        <v>45638</v>
      </c>
      <c r="B141" s="9" t="s">
        <v>28</v>
      </c>
      <c r="C141" s="9" t="s">
        <v>29</v>
      </c>
      <c r="D141" s="10" t="n">
        <v>111</v>
      </c>
      <c r="E141" s="11" t="n">
        <v>1.97</v>
      </c>
      <c r="F141" s="9" t="s">
        <v>10</v>
      </c>
      <c r="G141" s="9" t="s">
        <v>11</v>
      </c>
      <c r="H141" s="12" t="n">
        <f aca="false">D141*E141</f>
        <v>218.67</v>
      </c>
    </row>
    <row r="142" customFormat="false" ht="15" hidden="false" customHeight="false" outlineLevel="0" collapsed="false">
      <c r="A142" s="3" t="n">
        <v>45640</v>
      </c>
      <c r="B142" s="4" t="s">
        <v>8</v>
      </c>
      <c r="C142" s="4" t="s">
        <v>9</v>
      </c>
      <c r="D142" s="5" t="n">
        <v>184</v>
      </c>
      <c r="E142" s="6" t="n">
        <v>3.62</v>
      </c>
      <c r="F142" s="4" t="s">
        <v>23</v>
      </c>
      <c r="G142" s="4" t="s">
        <v>19</v>
      </c>
      <c r="H142" s="7" t="n">
        <f aca="false">D142*E142</f>
        <v>666.08</v>
      </c>
    </row>
    <row r="143" customFormat="false" ht="15" hidden="false" customHeight="false" outlineLevel="0" collapsed="false">
      <c r="A143" s="8" t="n">
        <v>45643</v>
      </c>
      <c r="B143" s="9" t="s">
        <v>21</v>
      </c>
      <c r="C143" s="9" t="s">
        <v>22</v>
      </c>
      <c r="D143" s="10" t="n">
        <v>103</v>
      </c>
      <c r="E143" s="11" t="n">
        <v>4.72</v>
      </c>
      <c r="F143" s="9" t="s">
        <v>30</v>
      </c>
      <c r="G143" s="9" t="s">
        <v>19</v>
      </c>
      <c r="H143" s="12" t="n">
        <f aca="false">D143*E143</f>
        <v>486.16</v>
      </c>
    </row>
    <row r="144" customFormat="false" ht="15" hidden="false" customHeight="false" outlineLevel="0" collapsed="false">
      <c r="A144" s="3" t="n">
        <v>45644</v>
      </c>
      <c r="B144" s="4" t="s">
        <v>16</v>
      </c>
      <c r="C144" s="4" t="s">
        <v>17</v>
      </c>
      <c r="D144" s="5" t="n">
        <v>130</v>
      </c>
      <c r="E144" s="6" t="n">
        <v>1.95</v>
      </c>
      <c r="F144" s="4" t="s">
        <v>10</v>
      </c>
      <c r="G144" s="4" t="s">
        <v>19</v>
      </c>
      <c r="H144" s="7" t="n">
        <f aca="false">D144*E144</f>
        <v>253.5</v>
      </c>
    </row>
    <row r="145" customFormat="false" ht="15" hidden="false" customHeight="false" outlineLevel="0" collapsed="false">
      <c r="A145" s="8" t="n">
        <v>45645</v>
      </c>
      <c r="B145" s="9" t="s">
        <v>21</v>
      </c>
      <c r="C145" s="9" t="s">
        <v>22</v>
      </c>
      <c r="D145" s="10" t="n">
        <v>192</v>
      </c>
      <c r="E145" s="11" t="n">
        <v>4.66</v>
      </c>
      <c r="F145" s="9" t="s">
        <v>30</v>
      </c>
      <c r="G145" s="9" t="s">
        <v>19</v>
      </c>
      <c r="H145" s="12" t="n">
        <f aca="false">D145*E145</f>
        <v>894.72</v>
      </c>
    </row>
    <row r="146" customFormat="false" ht="15" hidden="false" customHeight="false" outlineLevel="0" collapsed="false">
      <c r="A146" s="3" t="n">
        <v>45645</v>
      </c>
      <c r="B146" s="4" t="s">
        <v>20</v>
      </c>
      <c r="C146" s="4" t="s">
        <v>9</v>
      </c>
      <c r="D146" s="5" t="n">
        <v>59</v>
      </c>
      <c r="E146" s="6" t="n">
        <v>2.23</v>
      </c>
      <c r="F146" s="4" t="s">
        <v>18</v>
      </c>
      <c r="G146" s="4" t="s">
        <v>19</v>
      </c>
      <c r="H146" s="7" t="n">
        <f aca="false">D146*E146</f>
        <v>131.57</v>
      </c>
    </row>
    <row r="147" customFormat="false" ht="15" hidden="false" customHeight="false" outlineLevel="0" collapsed="false">
      <c r="A147" s="8" t="n">
        <v>45648</v>
      </c>
      <c r="B147" s="9" t="s">
        <v>28</v>
      </c>
      <c r="C147" s="9" t="s">
        <v>29</v>
      </c>
      <c r="D147" s="10" t="n">
        <v>136</v>
      </c>
      <c r="E147" s="11" t="n">
        <v>1.87</v>
      </c>
      <c r="F147" s="9" t="s">
        <v>10</v>
      </c>
      <c r="G147" s="9" t="s">
        <v>11</v>
      </c>
      <c r="H147" s="12" t="n">
        <f aca="false">D147*E147</f>
        <v>254.32</v>
      </c>
    </row>
    <row r="148" customFormat="false" ht="15" hidden="false" customHeight="false" outlineLevel="0" collapsed="false">
      <c r="A148" s="3" t="n">
        <v>45649</v>
      </c>
      <c r="B148" s="4" t="s">
        <v>28</v>
      </c>
      <c r="C148" s="4" t="s">
        <v>29</v>
      </c>
      <c r="D148" s="5" t="n">
        <v>97</v>
      </c>
      <c r="E148" s="6" t="n">
        <v>1.85</v>
      </c>
      <c r="F148" s="4" t="s">
        <v>10</v>
      </c>
      <c r="G148" s="4" t="s">
        <v>19</v>
      </c>
      <c r="H148" s="7" t="n">
        <f aca="false">D148*E148</f>
        <v>179.45</v>
      </c>
    </row>
    <row r="149" customFormat="false" ht="15" hidden="false" customHeight="false" outlineLevel="0" collapsed="false">
      <c r="A149" s="8" t="n">
        <v>45649</v>
      </c>
      <c r="B149" s="9" t="s">
        <v>20</v>
      </c>
      <c r="C149" s="9" t="s">
        <v>9</v>
      </c>
      <c r="D149" s="10" t="n">
        <v>173</v>
      </c>
      <c r="E149" s="11" t="n">
        <v>2.37</v>
      </c>
      <c r="F149" s="9" t="s">
        <v>18</v>
      </c>
      <c r="G149" s="9" t="s">
        <v>11</v>
      </c>
      <c r="H149" s="12" t="n">
        <f aca="false">D149*E149</f>
        <v>410.01</v>
      </c>
    </row>
    <row r="150" customFormat="false" ht="15" hidden="false" customHeight="false" outlineLevel="0" collapsed="false">
      <c r="A150" s="3" t="n">
        <v>45651</v>
      </c>
      <c r="B150" s="4" t="s">
        <v>8</v>
      </c>
      <c r="C150" s="4" t="s">
        <v>9</v>
      </c>
      <c r="D150" s="5" t="n">
        <v>165</v>
      </c>
      <c r="E150" s="6" t="n">
        <v>3.54</v>
      </c>
      <c r="F150" s="4" t="s">
        <v>27</v>
      </c>
      <c r="G150" s="4" t="s">
        <v>15</v>
      </c>
      <c r="H150" s="7" t="n">
        <f aca="false">D150*E150</f>
        <v>584.1</v>
      </c>
    </row>
    <row r="151" customFormat="false" ht="15" hidden="false" customHeight="false" outlineLevel="0" collapsed="false">
      <c r="A151" s="8" t="n">
        <v>45653</v>
      </c>
      <c r="B151" s="9" t="s">
        <v>32</v>
      </c>
      <c r="C151" s="9" t="s">
        <v>22</v>
      </c>
      <c r="D151" s="10" t="n">
        <v>189</v>
      </c>
      <c r="E151" s="11" t="n">
        <v>3.1</v>
      </c>
      <c r="F151" s="9" t="s">
        <v>14</v>
      </c>
      <c r="G151" s="9" t="s">
        <v>15</v>
      </c>
      <c r="H151" s="12" t="n">
        <f aca="false">D151*E151</f>
        <v>585.9</v>
      </c>
    </row>
    <row r="152" customFormat="false" ht="15" hidden="false" customHeight="false" outlineLevel="0" collapsed="false">
      <c r="A152" s="13" t="s">
        <v>34</v>
      </c>
      <c r="B152" s="14"/>
      <c r="C152" s="14"/>
      <c r="D152" s="15" t="n">
        <f aca="false">SUM(D2:D151)</f>
        <v>16348</v>
      </c>
      <c r="E152" s="14"/>
      <c r="F152" s="14"/>
      <c r="G152" s="14"/>
      <c r="H152" s="16" t="n">
        <f aca="false">SUM(H2:H151)</f>
        <v>62170.55</v>
      </c>
    </row>
  </sheetData>
  <autoFilter ref="A1:H151"/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4"/>
    <col collapsed="false" customWidth="true" hidden="false" outlineLevel="0" max="3" min="2" style="0" width="16"/>
  </cols>
  <sheetData>
    <row r="1" customFormat="false" ht="16.15" hidden="false" customHeight="false" outlineLevel="0" collapsed="false">
      <c r="A1" s="17" t="s">
        <v>35</v>
      </c>
      <c r="B1" s="17"/>
      <c r="C1" s="17"/>
    </row>
    <row r="2" customFormat="false" ht="15" hidden="false" customHeight="false" outlineLevel="0" collapsed="false">
      <c r="A2" s="18" t="s">
        <v>36</v>
      </c>
      <c r="B2" s="18" t="s">
        <v>37</v>
      </c>
      <c r="C2" s="18" t="s">
        <v>38</v>
      </c>
    </row>
    <row r="3" customFormat="false" ht="15" hidden="false" customHeight="false" outlineLevel="0" collapsed="false">
      <c r="A3" s="19" t="s">
        <v>39</v>
      </c>
      <c r="B3" s="20" t="n">
        <f aca="false">COUNTA(Ventas!A2:A151)</f>
        <v>150</v>
      </c>
      <c r="C3" s="21" t="s">
        <v>40</v>
      </c>
    </row>
    <row r="4" customFormat="false" ht="15" hidden="false" customHeight="false" outlineLevel="0" collapsed="false">
      <c r="A4" s="22" t="s">
        <v>41</v>
      </c>
      <c r="B4" s="23" t="n">
        <f aca="false">SUM(Ventas!D2:D151)</f>
        <v>16348</v>
      </c>
      <c r="C4" s="24" t="s">
        <v>42</v>
      </c>
    </row>
    <row r="5" customFormat="false" ht="15" hidden="false" customHeight="false" outlineLevel="0" collapsed="false">
      <c r="A5" s="19" t="s">
        <v>43</v>
      </c>
      <c r="B5" s="20" t="n">
        <f aca="false">SUM(Ventas!H2:H151)</f>
        <v>62170.55</v>
      </c>
      <c r="C5" s="21" t="s">
        <v>7</v>
      </c>
    </row>
    <row r="6" customFormat="false" ht="15" hidden="false" customHeight="false" outlineLevel="0" collapsed="false">
      <c r="A6" s="22" t="s">
        <v>44</v>
      </c>
      <c r="B6" s="25" t="n">
        <f aca="false">AVERAGE(Ventas!E2:E151)</f>
        <v>3.84606666666667</v>
      </c>
      <c r="C6" s="24" t="s">
        <v>45</v>
      </c>
    </row>
    <row r="7" customFormat="false" ht="15" hidden="false" customHeight="false" outlineLevel="0" collapsed="false">
      <c r="A7" s="19" t="s">
        <v>46</v>
      </c>
      <c r="B7" s="20" t="n">
        <f aca="false">AVERAGE(Ventas!H2:H151)</f>
        <v>414.470333333333</v>
      </c>
      <c r="C7" s="21" t="s">
        <v>47</v>
      </c>
    </row>
    <row r="8" customFormat="false" ht="15" hidden="false" customHeight="false" outlineLevel="0" collapsed="false">
      <c r="A8" s="22" t="s">
        <v>48</v>
      </c>
      <c r="B8" s="23" t="str">
        <f aca="false">INDEX(Ventas!B2:B151,MATCH(MAX(Ventas!D2:D151),Ventas!D2:D151,0))</f>
        <v>Agua Purificada 5L</v>
      </c>
      <c r="C8" s="24" t="s">
        <v>49</v>
      </c>
    </row>
  </sheetData>
  <mergeCells count="1">
    <mergeCell ref="A1:C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2026-04-22T19:53:42Z</dcterms:created>
  <dc:creator>openpyxl</dc:creator>
  <dc:description/>
  <dc:language>en-US</dc:language>
  <cp:lastModifiedBy/>
  <dcterms:modified xsi:type="dcterms:W3CDTF">2026-04-22T19:53:42Z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